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" windowHeight="1092" activeTab="0"/>
  </bookViews>
  <sheets>
    <sheet name="001 (4)" sheetId="1" r:id="rId1"/>
    <sheet name="1" sheetId="2" r:id="rId2"/>
    <sheet name="2-5" sheetId="3" r:id="rId3"/>
    <sheet name="3" sheetId="4" r:id="rId4"/>
    <sheet name="4" sheetId="5" r:id="rId5"/>
    <sheet name="5" sheetId="6" r:id="rId6"/>
    <sheet name="6-7" sheetId="7" r:id="rId7"/>
    <sheet name="7" sheetId="8" r:id="rId8"/>
    <sheet name="8" sheetId="9" r:id="rId9"/>
    <sheet name="001 (3)" sheetId="10" r:id="rId10"/>
  </sheets>
  <definedNames>
    <definedName name="_xlnm.Print_Titles" localSheetId="9">'001 (3)'!$3:$3</definedName>
    <definedName name="_xlnm.Print_Titles" localSheetId="0">'001 (4)'!$3:$3</definedName>
    <definedName name="_xlnm.Print_Titles" localSheetId="1">'1'!$3:$3</definedName>
    <definedName name="_xlnm.Print_Titles" localSheetId="2">'2-5'!$3:$3</definedName>
    <definedName name="_xlnm.Print_Titles" localSheetId="3">'3'!$3:$3</definedName>
    <definedName name="_xlnm.Print_Titles" localSheetId="4">'4'!$3:$3</definedName>
    <definedName name="_xlnm.Print_Titles" localSheetId="5">'5'!$3:$3</definedName>
    <definedName name="_xlnm.Print_Titles" localSheetId="6">'6-7'!$3:$3</definedName>
    <definedName name="_xlnm.Print_Titles" localSheetId="7">'7'!$3:$3</definedName>
    <definedName name="_xlnm.Print_Titles" localSheetId="8">'8'!$3:$3</definedName>
  </definedNames>
  <calcPr fullCalcOnLoad="1"/>
</workbook>
</file>

<file path=xl/sharedStrings.xml><?xml version="1.0" encoding="utf-8"?>
<sst xmlns="http://schemas.openxmlformats.org/spreadsheetml/2006/main" count="379" uniqueCount="116">
  <si>
    <t>ยุทธศาสตร์การพัฒนาด้านการจัดระเบียบชุมชนสังคมและความสงบเรียบร้อย</t>
  </si>
  <si>
    <t>ยุทธศาสตร์การพัฒนาด้านการบริหารจัดการและการอนุรักษ์ทรัพยากรธรรมชาติและสิ่งแวดล้อม</t>
  </si>
  <si>
    <t>ยุทธศาสตร์การพัฒนาด้านสาธารณสุข</t>
  </si>
  <si>
    <t>กองช่าง</t>
  </si>
  <si>
    <t xml:space="preserve"> กองสาธารณสุข</t>
  </si>
  <si>
    <t>กองการศึกษา</t>
  </si>
  <si>
    <t xml:space="preserve">สำนักปลัด </t>
  </si>
  <si>
    <t>งบตามข้อบัญญัติ</t>
  </si>
  <si>
    <t>โครงการ</t>
  </si>
  <si>
    <t>ที่</t>
  </si>
  <si>
    <t>หน่วยงานที่
รับผิดชอบ</t>
  </si>
  <si>
    <t>โครงการซ่อมแซมถนนหินคลุกสายซอยป่าปาล์ม หมู่ที่ 1</t>
  </si>
  <si>
    <t>โครงการก่อสร้างถนนคอนกรีตเสริมเหล็กสายซอยตาวน หมู่ที่ 2</t>
  </si>
  <si>
    <t>โครงการซ่อมแซมถนนหินคลุกสายซอยเขา
พุพงษ์ หมู่ที่ 2</t>
  </si>
  <si>
    <t>โครงการก่อสร้างถนนคอนกรีตเสริมเหล็กสายซอยทองหล่อ หมู่ที่ 3</t>
  </si>
  <si>
    <t>โครงการก่อสร้างถนนหินคลุกสายซอยตาจอก หมู่ที่ 4</t>
  </si>
  <si>
    <t>โครงการวางท่อระบายน้ำสายขึ้นวัดยางชุม หมู่ที่ 6</t>
  </si>
  <si>
    <t>โครงการก่อสร้างถนนหินคลุกสายซอย14 หมู่ 7</t>
  </si>
  <si>
    <t>โครงการก่อสร้างถนนหินคลุกสายซอย15 หมู่ 7</t>
  </si>
  <si>
    <t>โครงการก่อสร้างถนนหินคลุกสายซอย16 หมู่ 7</t>
  </si>
  <si>
    <t>โครงการซ่อมแซมถนนสายต้นกะสัง-โปร่งกุ่ม หมู่ที่ 9</t>
  </si>
  <si>
    <t>โครงการปรับปรุงภูมิทัศน์ศูนย์พัฒนาเด็กเล็กบ้านไร่บนหมู่ที่ 2</t>
  </si>
  <si>
    <t>โครงการต่อเติมหลังคาศูนย์พัฒนาเด็กเล็กบ้านโป่งกะสัง หมู่ที่ 4</t>
  </si>
  <si>
    <t>โครงการก่อสร้างโรงจอดรถยนต์ศูนย์พัฒนาเด็กเล็กบ้านโป่งกะสัง หมู่ที่ 4</t>
  </si>
  <si>
    <t>โครงการถมดินปรับระดับพื้นที่องค์การบริหารส่วนตำบลหาดขาม หมู่ที่ 10</t>
  </si>
  <si>
    <t>โครงการก่อสร้างถนนหินคลุกสายซอยประชา หมู่ที่ 3</t>
  </si>
  <si>
    <t>โครงการก่อสร้างถนนคอนกรีตเสริมเหล็กสายซอยรื่นรมย์ช่วงที่ 2 หมู่ที่ 3</t>
  </si>
  <si>
    <t>โครงการก่อสร้างถนนคอนกรีตเสริมเหล็กสายซฮยตาดำ หมู่ที่ 4</t>
  </si>
  <si>
    <t>โครงการก่อสร้างถนนหินคลุกสายโกรกกรือ หมู่ที่ 5</t>
  </si>
  <si>
    <t>โครงการก่อสร้างถนนหินคลุกสายหุบแจง หมู่ที่ 6</t>
  </si>
  <si>
    <t>โครการซ่อมแซมถนนแอสฟัลท์ติกคอนกรีต สายพัฒนาหมู่บ้านรวมไทย-ท้ายซอย 7 
หมู่ที่ 7</t>
  </si>
  <si>
    <t>โครการปรับปรุงถนนแอสฟัลท์ติกคอนกรีต สายพุบอน-ย่านซื่อ ช่วงที่ 6 หมู่ที่ 8,หมู่ที่ 9</t>
  </si>
  <si>
    <t>โครการซ่อมแซมถนนแอสฟัลท์ติกคอนกรีต สายซอย 12 หมู่ที่7</t>
  </si>
  <si>
    <t>โครงการฝึกอบรมทบทวนอาสาสมัครปศุสัตว์</t>
  </si>
  <si>
    <t>เบี้ยยังชีพผู้สูงอายุ</t>
  </si>
  <si>
    <t>เบี้ยยังชีพผู้พิการ</t>
  </si>
  <si>
    <t>เบี้ยยังชีพผู้ป่วยโรคเอดส์</t>
  </si>
  <si>
    <t>โครงการอำนวยความสะดวกแก่ผู้สัญจรและปฏิบัติการงานป้องกันและลดอุบัติเหตุทางถนนในช่วงเทศกาลปีใหม่และสงกรานต์</t>
  </si>
  <si>
    <t>โครงการรักน้ำ รักป่า รักษาแผ่นดิน</t>
  </si>
  <si>
    <t>โครงการบริหารจัดการขยะมูลฝอยในโรงเรียนและชุมชนตำบลหาดขาม</t>
  </si>
  <si>
    <t>โครงการคลองสวย น้ำใส ในพื้นที่ตำบล
หาดขาม</t>
  </si>
  <si>
    <t>โครงการสนับสนุนอาหารกลางวันสำหรับศูนย์พัฒนาเด็กเล็ก</t>
  </si>
  <si>
    <t>โครงการวันเด็กแห่งชาติ</t>
  </si>
  <si>
    <t>โครงการคุณธรรมนำสังคมเป็นสุข</t>
  </si>
  <si>
    <t>โครงการอยู่ค่ายพักแรมอบรมเยาวชนตำบลหาดขาม</t>
  </si>
  <si>
    <t>ค่าอาหารเสริมนมโรงเรียน</t>
  </si>
  <si>
    <t>ค่าอาหารเสริมนมสำหรับศูนย์พัฒนาเด็กเล็ก 4 ศูนย์</t>
  </si>
  <si>
    <t>โครงการแข่งขันกีฬาระดับอำเภอ "กุยบุรีเกมส์"ครั้งที่ 14</t>
  </si>
  <si>
    <t>โครงการแข่งขันกีฬาเยาวชนตำบลหาดขาม</t>
  </si>
  <si>
    <t>โครงการสนับสนุนอาหารกลางวันสำหรับโรงเรียน</t>
  </si>
  <si>
    <t>โครงการป้องกันและควบคุมโรคไข้เลือดออกในตำบลหาดขาม</t>
  </si>
  <si>
    <t>เครื่องออกกำลังกายสำหรับหมู่บ้าน</t>
  </si>
  <si>
    <t>โครงการศึกษาดูงาน</t>
  </si>
  <si>
    <t>อุดหนุนอำเภอกุยบุรี</t>
  </si>
  <si>
    <t>โครงการปกป้องสถาบันสำคัญของชาติ</t>
  </si>
  <si>
    <t>โครงการพัฒนาศักยภาพหน่วยสนับสนุนภาระกิจของ อปท.</t>
  </si>
  <si>
    <t>โครงการแสดงความอาลัยและกิจกรรมถวายพระราชกุศลแด่พระบาทสมเด็จพระปรมินทรมหาภูมิพลอดุลยเดช</t>
  </si>
  <si>
    <t>โครงการงานประเพณีสงกรานต์และวันผู้สูงอายุ</t>
  </si>
  <si>
    <t>โครงการงานวันเฉลิมพระชนมพรรษา 12 สิงหามหาราชินี</t>
  </si>
  <si>
    <t>โครงการจัดทำแผนที่ภาษีและทะเบียนทรัพย์สิน</t>
  </si>
  <si>
    <t>โครงการ"หน่วยบำบัดทุกข์ บำรุงสุข สร้างรอยยิ้มให้ประชาชน"(อบต.หาดขามเคลื่อนที่)</t>
  </si>
  <si>
    <t>องค์การบริหารส่วนตำบลหาดขาม</t>
  </si>
  <si>
    <t>โครงการลานคอนกรีตศูนย์ OTOP บ้านรวมไทย หมูที่ 8</t>
  </si>
  <si>
    <t>โครงการก่อสร้างถนนคอนกรีตเสริมเหล็กสายเข้าศูนย์ OTOP บ้านรวมไทย หมูที่ 7</t>
  </si>
  <si>
    <t>โครงการตีเส้นจราจร สายห้วยแห้ง - 
ย่านซื่อ หมู่ที่ 9</t>
  </si>
  <si>
    <t>โครงการขยายไหล่ทางสายเกาะสุพรรณ 
หมู่ที่ 10</t>
  </si>
  <si>
    <t>โครงการก่อสร้างถนนหินคลุกสายซอย
ตาเพี้ยน หมู่ที่ 10</t>
  </si>
  <si>
    <t>โครงการก่อสร้างถนนหินคลุกสายซอยยางชุมพัฒนา 1 ช่วงที่ 2 หมู่ที่ 6</t>
  </si>
  <si>
    <t>โครงการก่อสร้างถนนคอนกรีตเสริมเหล็กสายหนองขนวน หมู่ที่ 2</t>
  </si>
  <si>
    <t>เครื่องพ่นหมอกควัน</t>
  </si>
  <si>
    <t>รายงานโครงการที่ดำเนินการงบประมาณ ปี 2560</t>
  </si>
  <si>
    <t>รวม</t>
  </si>
  <si>
    <t xml:space="preserve">กองสาธารณสุข </t>
  </si>
  <si>
    <t xml:space="preserve"> สำนักปลัด </t>
  </si>
  <si>
    <t>งบปนะมาณ
เบิกจ่าย</t>
  </si>
  <si>
    <t>ไม่มี</t>
  </si>
  <si>
    <t>4    โครงการ</t>
  </si>
  <si>
    <t>1    โครงการ</t>
  </si>
  <si>
    <t>ยุทธศาสตร์ที่ 4 การพัฒนาด้านการวางแผนการส่งเสริมการลงทุนพาณิชยกรรมและการท่องเที่ยว</t>
  </si>
  <si>
    <t>3   โครงการ</t>
  </si>
  <si>
    <t>9    โครงการ</t>
  </si>
  <si>
    <t>3    โครงการ</t>
  </si>
  <si>
    <t>ไม่ได้เบิกจ่าย</t>
  </si>
  <si>
    <t>สรุปโครงการที่ดำเนินการ ปีงบประมาณ 2560</t>
  </si>
  <si>
    <t>ยุทธศาสตร์ที่ 3 การพัฒนาด้านการจัดระเบียบชุมชนสังคมและความสงบเรียบร้อย</t>
  </si>
  <si>
    <t xml:space="preserve">ยุทธศาสตร์ที่ 2 การพัฒนาด้านสังคมและส่งเสริมคุณภาพชีวิต </t>
  </si>
  <si>
    <t>ยุทธศาสตร์ที่ 1 การพัฒนาด้านโครงสร้างพื้นฐาน</t>
  </si>
  <si>
    <t>ยุทธศาสตร์ที่ 5 การพัฒนาด้านการบริหารจัดการและการอนุรักษ์ทรัพยากรธรรมชาติและสิ่งแวดล้อม</t>
  </si>
  <si>
    <t>ยุทธศาสตร์ที่ 6 การพัฒนาด้านการศึกษาศาสนาและวัฒนธรรม</t>
  </si>
  <si>
    <t>งบประมาณ
เบิกจ่าย</t>
  </si>
  <si>
    <t>ยุทธศาสตร์ที่ 8 การพัฒนาด้านการเมืองและการบริหาร</t>
  </si>
  <si>
    <t>ยุทธศาสตร์ที่ 7 การพัฒนาด้านสาธารณสุข</t>
  </si>
  <si>
    <t>ไม่มีโครงการที่ดำเนินการ</t>
  </si>
  <si>
    <t>58    โครงการ</t>
  </si>
  <si>
    <t>ยุทธศาสตร์</t>
  </si>
  <si>
    <t>งบประมาณ</t>
  </si>
  <si>
    <t>การพัฒนาด้านโครงสร้างพื้นฐาน</t>
  </si>
  <si>
    <t xml:space="preserve">การพัฒนาด้านสังคมและส่งเสริมคุณภาพชีวิต </t>
  </si>
  <si>
    <t>การพัฒนาด้านการจัดระเบียบชุมชนสังคมและความสงบเรียบร้อย</t>
  </si>
  <si>
    <t>การพัฒนาด้านการวางแผนการส่งเสริมการลงทุนพาณิชย
กรรมและการท่องเที่ยว</t>
  </si>
  <si>
    <t>การพัฒนาด้านการบริหารจัดการและการอนุรักษ์ทรัพยากรธรรมชาติและสิ่งแวดล้อม</t>
  </si>
  <si>
    <t>การพัฒนาด้านการศึกษาศาสนาและวัฒนธรรม</t>
  </si>
  <si>
    <t>การพัฒนาด้านสาธารณสุข</t>
  </si>
  <si>
    <t>การพัฒนาด้านการเมืองและการบริหาร</t>
  </si>
  <si>
    <t>จำนวน
โครงการ</t>
  </si>
  <si>
    <t>โครงการตามข้อบัญญัติ
งบประมาณรายจ่าย</t>
  </si>
  <si>
    <t>งบประมาณยังไม่ได้
เบิกจ่าย</t>
  </si>
  <si>
    <t>โครงการลานคอนกรีตศูนย์ OTOP บ้านรวมไทย หมูที่ 7</t>
  </si>
  <si>
    <t>เบิกจ่าย         17    โครงการ 
ยังไม่ได้เบิกจ่าย  12   โครงการ</t>
  </si>
  <si>
    <t>รวมทั้งสิ้น  58  โครงการ</t>
  </si>
  <si>
    <t>โครงการตามแผนพัฒนาสามปี
(พ.ศ.2560 - 2562)</t>
  </si>
  <si>
    <t>โครงการที่ดำเนินการ
ปี 2560</t>
  </si>
  <si>
    <t>คิดเป็น%</t>
  </si>
  <si>
    <t>โครการซ่อมแซมถนนแอสฟัลท์ติกคอนกรีต สายซอย 12 หมู่ที่ 7</t>
  </si>
  <si>
    <t>โครการปรับปรุงถนนแอสฟัลท์ติกคอนกรีต สายพุบอน-ย่านซื่อ ช่วงที่ 6 หมู่ที่ 8 หมู่ที่ 9</t>
  </si>
  <si>
    <t>รวมใช้งบประมาณทั้งสิ้น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</si>
</sst>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0.00000"/>
    <numFmt numFmtId="194" formatCode="0.0000"/>
    <numFmt numFmtId="195" formatCode="0.00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theme="1"/>
      <name val="TH SarabunPSK"/>
      <family val="2"/>
    </font>
    <font>
      <b/>
      <sz val="18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top" wrapText="1"/>
    </xf>
    <xf numFmtId="4" fontId="38" fillId="0" borderId="10" xfId="0" applyNumberFormat="1" applyFont="1" applyBorder="1" applyAlignment="1">
      <alignment horizontal="right" vertical="top" wrapText="1"/>
    </xf>
    <xf numFmtId="0" fontId="38" fillId="0" borderId="10" xfId="0" applyFont="1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top"/>
    </xf>
    <xf numFmtId="0" fontId="39" fillId="0" borderId="11" xfId="0" applyFont="1" applyBorder="1" applyAlignment="1">
      <alignment wrapText="1"/>
    </xf>
    <xf numFmtId="0" fontId="38" fillId="0" borderId="10" xfId="0" applyFont="1" applyBorder="1" applyAlignment="1">
      <alignment horizontal="center" vertical="top" wrapText="1"/>
    </xf>
    <xf numFmtId="0" fontId="38" fillId="0" borderId="0" xfId="0" applyFont="1" applyAlignment="1">
      <alignment vertical="top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center" wrapText="1"/>
    </xf>
    <xf numFmtId="43" fontId="38" fillId="0" borderId="10" xfId="36" applyFont="1" applyBorder="1" applyAlignment="1">
      <alignment vertical="top"/>
    </xf>
    <xf numFmtId="43" fontId="38" fillId="0" borderId="10" xfId="36" applyFont="1" applyBorder="1" applyAlignment="1">
      <alignment horizontal="center" vertical="top"/>
    </xf>
    <xf numFmtId="0" fontId="38" fillId="0" borderId="0" xfId="0" applyFont="1" applyAlignment="1">
      <alignment horizontal="right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left" vertical="top" wrapText="1"/>
    </xf>
    <xf numFmtId="192" fontId="38" fillId="0" borderId="10" xfId="36" applyNumberFormat="1" applyFont="1" applyBorder="1" applyAlignment="1">
      <alignment vertical="top" wrapText="1"/>
    </xf>
    <xf numFmtId="192" fontId="38" fillId="0" borderId="10" xfId="36" applyNumberFormat="1" applyFont="1" applyBorder="1" applyAlignment="1">
      <alignment vertical="top"/>
    </xf>
    <xf numFmtId="192" fontId="38" fillId="0" borderId="10" xfId="36" applyNumberFormat="1" applyFont="1" applyBorder="1" applyAlignment="1">
      <alignment horizontal="center" vertical="top"/>
    </xf>
    <xf numFmtId="192" fontId="38" fillId="0" borderId="10" xfId="0" applyNumberFormat="1" applyFont="1" applyBorder="1" applyAlignment="1">
      <alignment horizontal="right" vertical="top" wrapText="1"/>
    </xf>
    <xf numFmtId="192" fontId="39" fillId="0" borderId="10" xfId="36" applyNumberFormat="1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2" fontId="38" fillId="0" borderId="10" xfId="0" applyNumberFormat="1" applyFont="1" applyBorder="1" applyAlignment="1">
      <alignment vertical="top"/>
    </xf>
    <xf numFmtId="2" fontId="39" fillId="0" borderId="10" xfId="0" applyNumberFormat="1" applyFont="1" applyBorder="1" applyAlignment="1">
      <alignment vertical="center"/>
    </xf>
    <xf numFmtId="43" fontId="39" fillId="0" borderId="11" xfId="36" applyFont="1" applyBorder="1" applyAlignment="1">
      <alignment vertical="center"/>
    </xf>
    <xf numFmtId="0" fontId="38" fillId="0" borderId="12" xfId="0" applyFont="1" applyBorder="1" applyAlignment="1">
      <alignment/>
    </xf>
    <xf numFmtId="43" fontId="39" fillId="0" borderId="11" xfId="0" applyNumberFormat="1" applyFont="1" applyBorder="1" applyAlignment="1">
      <alignment vertical="center"/>
    </xf>
    <xf numFmtId="0" fontId="39" fillId="0" borderId="11" xfId="0" applyFont="1" applyBorder="1" applyAlignment="1">
      <alignment horizontal="right" vertical="center"/>
    </xf>
    <xf numFmtId="0" fontId="40" fillId="0" borderId="0" xfId="0" applyFont="1" applyAlignment="1">
      <alignment horizontal="right" textRotation="180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43" fontId="41" fillId="0" borderId="12" xfId="0" applyNumberFormat="1" applyFont="1" applyBorder="1" applyAlignment="1">
      <alignment horizontal="left" vertical="center"/>
    </xf>
    <xf numFmtId="43" fontId="41" fillId="0" borderId="16" xfId="0" applyNumberFormat="1" applyFont="1" applyBorder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workbookViewId="0" topLeftCell="A1">
      <selection activeCell="A3" sqref="A3:A4"/>
    </sheetView>
  </sheetViews>
  <sheetFormatPr defaultColWidth="9.00390625" defaultRowHeight="15"/>
  <cols>
    <col min="1" max="1" width="41.421875" style="1" customWidth="1"/>
    <col min="2" max="2" width="10.8515625" style="1" customWidth="1"/>
    <col min="3" max="3" width="16.140625" style="1" customWidth="1"/>
    <col min="4" max="4" width="9.7109375" style="1" customWidth="1"/>
    <col min="5" max="5" width="16.421875" style="1" customWidth="1"/>
    <col min="6" max="6" width="9.140625" style="1" customWidth="1"/>
    <col min="7" max="7" width="15.140625" style="1" customWidth="1"/>
    <col min="8" max="8" width="10.00390625" style="1" customWidth="1"/>
    <col min="9" max="16384" width="9.00390625" style="1" customWidth="1"/>
  </cols>
  <sheetData>
    <row r="1" spans="1:7" ht="33" customHeight="1">
      <c r="A1" s="38" t="s">
        <v>70</v>
      </c>
      <c r="B1" s="38"/>
      <c r="C1" s="38"/>
      <c r="D1" s="38"/>
      <c r="E1" s="38"/>
      <c r="F1" s="38"/>
      <c r="G1" s="38"/>
    </row>
    <row r="2" spans="1:7" ht="22.5">
      <c r="A2" s="37" t="s">
        <v>61</v>
      </c>
      <c r="B2" s="37"/>
      <c r="C2" s="37"/>
      <c r="D2" s="37"/>
      <c r="E2" s="37"/>
      <c r="F2" s="37"/>
      <c r="G2" s="37"/>
    </row>
    <row r="3" spans="1:8" ht="42.75" customHeight="1">
      <c r="A3" s="39" t="s">
        <v>94</v>
      </c>
      <c r="B3" s="35" t="s">
        <v>110</v>
      </c>
      <c r="C3" s="36"/>
      <c r="D3" s="35" t="s">
        <v>105</v>
      </c>
      <c r="E3" s="36"/>
      <c r="F3" s="35" t="s">
        <v>111</v>
      </c>
      <c r="G3" s="36"/>
      <c r="H3" s="33" t="s">
        <v>112</v>
      </c>
    </row>
    <row r="4" spans="1:8" ht="42">
      <c r="A4" s="40"/>
      <c r="B4" s="18" t="s">
        <v>104</v>
      </c>
      <c r="C4" s="18" t="s">
        <v>95</v>
      </c>
      <c r="D4" s="18" t="s">
        <v>104</v>
      </c>
      <c r="E4" s="18" t="s">
        <v>95</v>
      </c>
      <c r="F4" s="18" t="s">
        <v>104</v>
      </c>
      <c r="G4" s="18" t="s">
        <v>95</v>
      </c>
      <c r="H4" s="34"/>
    </row>
    <row r="5" spans="1:8" ht="33" customHeight="1">
      <c r="A5" s="19" t="s">
        <v>96</v>
      </c>
      <c r="B5" s="9">
        <v>319</v>
      </c>
      <c r="C5" s="20">
        <v>203905000</v>
      </c>
      <c r="D5" s="9">
        <v>34</v>
      </c>
      <c r="E5" s="21">
        <v>18381000</v>
      </c>
      <c r="F5" s="7">
        <v>29</v>
      </c>
      <c r="G5" s="21">
        <v>12991000</v>
      </c>
      <c r="H5" s="26">
        <f>F5*100/B5</f>
        <v>9.090909090909092</v>
      </c>
    </row>
    <row r="6" spans="1:8" ht="42" customHeight="1">
      <c r="A6" s="2" t="s">
        <v>97</v>
      </c>
      <c r="B6" s="9">
        <v>14</v>
      </c>
      <c r="C6" s="20">
        <v>9233200</v>
      </c>
      <c r="D6" s="9">
        <v>6</v>
      </c>
      <c r="E6" s="22">
        <v>16143400</v>
      </c>
      <c r="F6" s="7">
        <v>4</v>
      </c>
      <c r="G6" s="21">
        <v>13684700</v>
      </c>
      <c r="H6" s="26">
        <f aca="true" t="shared" si="0" ref="H6:H13">F6*100/B6</f>
        <v>28.571428571428573</v>
      </c>
    </row>
    <row r="7" spans="1:8" ht="53.25" customHeight="1">
      <c r="A7" s="2" t="s">
        <v>98</v>
      </c>
      <c r="B7" s="9">
        <v>6</v>
      </c>
      <c r="C7" s="20">
        <v>220000</v>
      </c>
      <c r="D7" s="9">
        <v>4</v>
      </c>
      <c r="E7" s="22">
        <v>290000</v>
      </c>
      <c r="F7" s="7">
        <v>1</v>
      </c>
      <c r="G7" s="21">
        <v>23320</v>
      </c>
      <c r="H7" s="26">
        <f t="shared" si="0"/>
        <v>16.666666666666668</v>
      </c>
    </row>
    <row r="8" spans="1:8" ht="47.25" customHeight="1">
      <c r="A8" s="2" t="s">
        <v>99</v>
      </c>
      <c r="B8" s="9">
        <v>3</v>
      </c>
      <c r="C8" s="20">
        <v>130000</v>
      </c>
      <c r="D8" s="9">
        <v>1</v>
      </c>
      <c r="E8" s="23">
        <v>30000</v>
      </c>
      <c r="F8" s="7">
        <v>0</v>
      </c>
      <c r="G8" s="21">
        <v>0</v>
      </c>
      <c r="H8" s="26">
        <f t="shared" si="0"/>
        <v>0</v>
      </c>
    </row>
    <row r="9" spans="1:8" ht="42">
      <c r="A9" s="2" t="s">
        <v>100</v>
      </c>
      <c r="B9" s="9">
        <v>6</v>
      </c>
      <c r="C9" s="20">
        <v>540000</v>
      </c>
      <c r="D9" s="9">
        <v>6</v>
      </c>
      <c r="E9" s="21">
        <v>90100</v>
      </c>
      <c r="F9" s="7">
        <v>3</v>
      </c>
      <c r="G9" s="21">
        <v>43740</v>
      </c>
      <c r="H9" s="26">
        <f t="shared" si="0"/>
        <v>50</v>
      </c>
    </row>
    <row r="10" spans="1:8" ht="35.25" customHeight="1">
      <c r="A10" s="2" t="s">
        <v>101</v>
      </c>
      <c r="B10" s="9">
        <v>30</v>
      </c>
      <c r="C10" s="20">
        <v>7135200</v>
      </c>
      <c r="D10" s="9">
        <v>16</v>
      </c>
      <c r="E10" s="21">
        <v>7995400</v>
      </c>
      <c r="F10" s="7">
        <v>9</v>
      </c>
      <c r="G10" s="21">
        <v>4916235.68</v>
      </c>
      <c r="H10" s="26">
        <f t="shared" si="0"/>
        <v>30</v>
      </c>
    </row>
    <row r="11" spans="1:8" ht="30.75" customHeight="1">
      <c r="A11" s="2" t="s">
        <v>102</v>
      </c>
      <c r="B11" s="9">
        <v>9</v>
      </c>
      <c r="C11" s="20">
        <v>1437000</v>
      </c>
      <c r="D11" s="9">
        <v>9</v>
      </c>
      <c r="E11" s="21">
        <v>963500</v>
      </c>
      <c r="F11" s="7">
        <v>3</v>
      </c>
      <c r="G11" s="21">
        <v>719100</v>
      </c>
      <c r="H11" s="26">
        <f t="shared" si="0"/>
        <v>33.333333333333336</v>
      </c>
    </row>
    <row r="12" spans="1:8" ht="30.75" customHeight="1">
      <c r="A12" s="2" t="s">
        <v>103</v>
      </c>
      <c r="B12" s="9">
        <v>17</v>
      </c>
      <c r="C12" s="20">
        <v>23320000</v>
      </c>
      <c r="D12" s="9">
        <v>10</v>
      </c>
      <c r="E12" s="21">
        <v>1743280</v>
      </c>
      <c r="F12" s="7">
        <v>9</v>
      </c>
      <c r="G12" s="21">
        <v>748030</v>
      </c>
      <c r="H12" s="26">
        <f t="shared" si="0"/>
        <v>52.94117647058823</v>
      </c>
    </row>
    <row r="13" spans="1:8" ht="40.5" customHeight="1">
      <c r="A13" s="6" t="s">
        <v>71</v>
      </c>
      <c r="B13" s="6">
        <f aca="true" t="shared" si="1" ref="B13:G13">SUM(B5:B12)</f>
        <v>404</v>
      </c>
      <c r="C13" s="24">
        <f t="shared" si="1"/>
        <v>245920400</v>
      </c>
      <c r="D13" s="6">
        <f t="shared" si="1"/>
        <v>86</v>
      </c>
      <c r="E13" s="24">
        <f t="shared" si="1"/>
        <v>45636680</v>
      </c>
      <c r="F13" s="6">
        <f t="shared" si="1"/>
        <v>58</v>
      </c>
      <c r="G13" s="24">
        <f t="shared" si="1"/>
        <v>33126125.68</v>
      </c>
      <c r="H13" s="27">
        <f t="shared" si="0"/>
        <v>14.356435643564357</v>
      </c>
    </row>
    <row r="15" ht="21">
      <c r="H15" s="32">
        <v>1</v>
      </c>
    </row>
  </sheetData>
  <sheetProtection/>
  <mergeCells count="7">
    <mergeCell ref="H3:H4"/>
    <mergeCell ref="D3:E3"/>
    <mergeCell ref="F3:G3"/>
    <mergeCell ref="A2:G2"/>
    <mergeCell ref="A1:G1"/>
    <mergeCell ref="A3:A4"/>
    <mergeCell ref="B3:C3"/>
  </mergeCells>
  <printOptions horizontalCentered="1"/>
  <pageMargins left="0.3937007874015748" right="0.3937007874015748" top="0.5905511811023623" bottom="0" header="0.5118110236220472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0"/>
  <sheetViews>
    <sheetView showGridLines="0" workbookViewId="0" topLeftCell="A19">
      <selection activeCell="D22" sqref="D22"/>
    </sheetView>
  </sheetViews>
  <sheetFormatPr defaultColWidth="9.00390625" defaultRowHeight="15"/>
  <cols>
    <col min="1" max="1" width="6.00390625" style="1" customWidth="1"/>
    <col min="2" max="2" width="31.8515625" style="1" customWidth="1"/>
    <col min="3" max="3" width="12.421875" style="1" bestFit="1" customWidth="1"/>
    <col min="4" max="4" width="18.00390625" style="1" customWidth="1"/>
    <col min="5" max="5" width="20.8515625" style="1" customWidth="1"/>
    <col min="6" max="6" width="22.00390625" style="1" customWidth="1"/>
    <col min="7" max="16384" width="9.00390625" style="1" customWidth="1"/>
  </cols>
  <sheetData>
    <row r="1" spans="1:5" ht="33" customHeight="1">
      <c r="A1" s="10"/>
      <c r="B1" s="38" t="s">
        <v>70</v>
      </c>
      <c r="C1" s="38"/>
      <c r="D1" s="38"/>
      <c r="E1" s="38"/>
    </row>
    <row r="2" spans="1:5" ht="33" customHeight="1">
      <c r="A2" s="10"/>
      <c r="B2" s="38" t="s">
        <v>61</v>
      </c>
      <c r="C2" s="38"/>
      <c r="D2" s="38"/>
      <c r="E2" s="38"/>
    </row>
    <row r="3" spans="1:5" ht="42.75" customHeight="1">
      <c r="A3" s="5" t="s">
        <v>9</v>
      </c>
      <c r="B3" s="5" t="s">
        <v>8</v>
      </c>
      <c r="C3" s="5" t="s">
        <v>10</v>
      </c>
      <c r="D3" s="5" t="s">
        <v>7</v>
      </c>
      <c r="E3" s="13" t="s">
        <v>89</v>
      </c>
    </row>
    <row r="4" spans="1:5" ht="27" customHeight="1">
      <c r="A4" s="41" t="s">
        <v>86</v>
      </c>
      <c r="B4" s="42"/>
      <c r="C4" s="42"/>
      <c r="D4" s="8"/>
      <c r="E4" s="4"/>
    </row>
    <row r="5" spans="1:5" ht="45.75" customHeight="1">
      <c r="A5" s="7">
        <v>1</v>
      </c>
      <c r="B5" s="2" t="s">
        <v>11</v>
      </c>
      <c r="C5" s="9" t="s">
        <v>3</v>
      </c>
      <c r="D5" s="3">
        <v>184000</v>
      </c>
      <c r="E5" s="14">
        <v>182000</v>
      </c>
    </row>
    <row r="6" spans="1:5" ht="45.75" customHeight="1">
      <c r="A6" s="7">
        <v>2</v>
      </c>
      <c r="B6" s="2" t="s">
        <v>12</v>
      </c>
      <c r="C6" s="9" t="s">
        <v>3</v>
      </c>
      <c r="D6" s="3">
        <v>381000</v>
      </c>
      <c r="E6" s="14">
        <v>379000</v>
      </c>
    </row>
    <row r="7" spans="1:5" ht="44.25" customHeight="1">
      <c r="A7" s="7">
        <v>3</v>
      </c>
      <c r="B7" s="2" t="s">
        <v>13</v>
      </c>
      <c r="C7" s="9" t="s">
        <v>3</v>
      </c>
      <c r="D7" s="3">
        <v>206000</v>
      </c>
      <c r="E7" s="14">
        <v>204000</v>
      </c>
    </row>
    <row r="8" spans="1:5" ht="45" customHeight="1">
      <c r="A8" s="7">
        <v>4</v>
      </c>
      <c r="B8" s="2" t="s">
        <v>14</v>
      </c>
      <c r="C8" s="9" t="s">
        <v>3</v>
      </c>
      <c r="D8" s="3">
        <v>761000</v>
      </c>
      <c r="E8" s="14">
        <v>759000</v>
      </c>
    </row>
    <row r="9" spans="1:5" ht="46.5" customHeight="1">
      <c r="A9" s="7">
        <v>5</v>
      </c>
      <c r="B9" s="2" t="s">
        <v>15</v>
      </c>
      <c r="C9" s="9" t="s">
        <v>3</v>
      </c>
      <c r="D9" s="3">
        <v>449000</v>
      </c>
      <c r="E9" s="14">
        <v>447000</v>
      </c>
    </row>
    <row r="10" spans="1:5" ht="46.5" customHeight="1">
      <c r="A10" s="7">
        <v>6</v>
      </c>
      <c r="B10" s="2" t="s">
        <v>67</v>
      </c>
      <c r="C10" s="9" t="s">
        <v>3</v>
      </c>
      <c r="D10" s="3">
        <v>219000</v>
      </c>
      <c r="E10" s="14">
        <v>217000</v>
      </c>
    </row>
    <row r="11" spans="1:5" ht="44.25" customHeight="1">
      <c r="A11" s="7">
        <v>7</v>
      </c>
      <c r="B11" s="2" t="s">
        <v>16</v>
      </c>
      <c r="C11" s="9" t="s">
        <v>3</v>
      </c>
      <c r="D11" s="3">
        <v>50000</v>
      </c>
      <c r="E11" s="14">
        <v>48000</v>
      </c>
    </row>
    <row r="12" spans="1:5" ht="46.5" customHeight="1">
      <c r="A12" s="7">
        <v>8</v>
      </c>
      <c r="B12" s="2" t="s">
        <v>17</v>
      </c>
      <c r="C12" s="9" t="s">
        <v>3</v>
      </c>
      <c r="D12" s="3">
        <v>106000</v>
      </c>
      <c r="E12" s="14">
        <v>104000</v>
      </c>
    </row>
    <row r="13" spans="1:5" ht="44.25" customHeight="1">
      <c r="A13" s="7">
        <v>9</v>
      </c>
      <c r="B13" s="2" t="s">
        <v>18</v>
      </c>
      <c r="C13" s="9" t="s">
        <v>3</v>
      </c>
      <c r="D13" s="3">
        <v>78000</v>
      </c>
      <c r="E13" s="14">
        <v>76000</v>
      </c>
    </row>
    <row r="14" spans="1:5" ht="45.75" customHeight="1">
      <c r="A14" s="7">
        <v>10</v>
      </c>
      <c r="B14" s="2" t="s">
        <v>19</v>
      </c>
      <c r="C14" s="9" t="s">
        <v>3</v>
      </c>
      <c r="D14" s="3">
        <v>78000</v>
      </c>
      <c r="E14" s="14">
        <v>76000</v>
      </c>
    </row>
    <row r="15" spans="1:5" ht="45" customHeight="1">
      <c r="A15" s="7">
        <v>11</v>
      </c>
      <c r="B15" s="2" t="s">
        <v>20</v>
      </c>
      <c r="C15" s="9" t="s">
        <v>3</v>
      </c>
      <c r="D15" s="3">
        <v>401000</v>
      </c>
      <c r="E15" s="14">
        <v>399000</v>
      </c>
    </row>
    <row r="16" spans="1:5" ht="48" customHeight="1">
      <c r="A16" s="7">
        <v>12</v>
      </c>
      <c r="B16" s="2" t="s">
        <v>65</v>
      </c>
      <c r="C16" s="9" t="s">
        <v>3</v>
      </c>
      <c r="D16" s="3">
        <v>173000</v>
      </c>
      <c r="E16" s="14">
        <v>171000</v>
      </c>
    </row>
    <row r="17" spans="1:5" ht="45.75" customHeight="1">
      <c r="A17" s="7">
        <v>13</v>
      </c>
      <c r="B17" s="2" t="s">
        <v>66</v>
      </c>
      <c r="C17" s="9" t="s">
        <v>3</v>
      </c>
      <c r="D17" s="3">
        <v>44000</v>
      </c>
      <c r="E17" s="14">
        <v>43000</v>
      </c>
    </row>
    <row r="18" spans="1:5" ht="47.25" customHeight="1">
      <c r="A18" s="7">
        <v>14</v>
      </c>
      <c r="B18" s="2" t="s">
        <v>21</v>
      </c>
      <c r="C18" s="9" t="s">
        <v>3</v>
      </c>
      <c r="D18" s="3">
        <v>100000</v>
      </c>
      <c r="E18" s="14">
        <v>100000</v>
      </c>
    </row>
    <row r="19" spans="1:5" ht="45" customHeight="1">
      <c r="A19" s="7">
        <v>15</v>
      </c>
      <c r="B19" s="2" t="s">
        <v>22</v>
      </c>
      <c r="C19" s="9" t="s">
        <v>3</v>
      </c>
      <c r="D19" s="3">
        <v>116000</v>
      </c>
      <c r="E19" s="14">
        <v>116000</v>
      </c>
    </row>
    <row r="20" spans="1:5" ht="46.5" customHeight="1">
      <c r="A20" s="7">
        <v>16</v>
      </c>
      <c r="B20" s="2" t="s">
        <v>23</v>
      </c>
      <c r="C20" s="9" t="s">
        <v>3</v>
      </c>
      <c r="D20" s="3">
        <v>200000</v>
      </c>
      <c r="E20" s="14">
        <v>149000</v>
      </c>
    </row>
    <row r="21" spans="1:5" ht="45.75" customHeight="1">
      <c r="A21" s="7">
        <v>17</v>
      </c>
      <c r="B21" s="2" t="s">
        <v>24</v>
      </c>
      <c r="C21" s="9" t="s">
        <v>3</v>
      </c>
      <c r="D21" s="3">
        <v>421000</v>
      </c>
      <c r="E21" s="14">
        <v>421000</v>
      </c>
    </row>
    <row r="22" spans="1:5" ht="49.5" customHeight="1">
      <c r="A22" s="7">
        <v>18</v>
      </c>
      <c r="B22" s="2" t="s">
        <v>68</v>
      </c>
      <c r="C22" s="9" t="s">
        <v>3</v>
      </c>
      <c r="D22" s="3">
        <v>379000</v>
      </c>
      <c r="E22" s="15"/>
    </row>
    <row r="23" spans="1:5" ht="46.5" customHeight="1">
      <c r="A23" s="7">
        <v>19</v>
      </c>
      <c r="B23" s="2" t="s">
        <v>25</v>
      </c>
      <c r="C23" s="9" t="s">
        <v>3</v>
      </c>
      <c r="D23" s="3">
        <v>250000</v>
      </c>
      <c r="E23" s="15"/>
    </row>
    <row r="24" spans="1:5" ht="45.75" customHeight="1">
      <c r="A24" s="7">
        <v>20</v>
      </c>
      <c r="B24" s="2" t="s">
        <v>26</v>
      </c>
      <c r="C24" s="9" t="s">
        <v>3</v>
      </c>
      <c r="D24" s="3">
        <v>1472000</v>
      </c>
      <c r="E24" s="15"/>
    </row>
    <row r="25" spans="1:5" ht="44.25" customHeight="1">
      <c r="A25" s="7">
        <v>21</v>
      </c>
      <c r="B25" s="2" t="s">
        <v>27</v>
      </c>
      <c r="C25" s="9" t="s">
        <v>3</v>
      </c>
      <c r="D25" s="3">
        <v>775000</v>
      </c>
      <c r="E25" s="15"/>
    </row>
    <row r="26" spans="1:5" ht="47.25" customHeight="1">
      <c r="A26" s="7">
        <v>22</v>
      </c>
      <c r="B26" s="2" t="s">
        <v>28</v>
      </c>
      <c r="C26" s="9" t="s">
        <v>3</v>
      </c>
      <c r="D26" s="3">
        <v>1160000</v>
      </c>
      <c r="E26" s="15"/>
    </row>
    <row r="27" spans="1:5" ht="49.5" customHeight="1">
      <c r="A27" s="7">
        <v>23</v>
      </c>
      <c r="B27" s="2" t="s">
        <v>29</v>
      </c>
      <c r="C27" s="9" t="s">
        <v>3</v>
      </c>
      <c r="D27" s="3">
        <v>966000</v>
      </c>
      <c r="E27" s="15"/>
    </row>
    <row r="28" spans="1:5" ht="67.5" customHeight="1">
      <c r="A28" s="7">
        <v>24</v>
      </c>
      <c r="B28" s="2" t="s">
        <v>30</v>
      </c>
      <c r="C28" s="9" t="s">
        <v>3</v>
      </c>
      <c r="D28" s="3">
        <v>2700000</v>
      </c>
      <c r="E28" s="15"/>
    </row>
    <row r="29" spans="1:5" ht="45.75" customHeight="1">
      <c r="A29" s="7">
        <v>25</v>
      </c>
      <c r="B29" s="2" t="s">
        <v>63</v>
      </c>
      <c r="C29" s="9" t="s">
        <v>3</v>
      </c>
      <c r="D29" s="3">
        <v>262000</v>
      </c>
      <c r="E29" s="15"/>
    </row>
    <row r="30" spans="1:5" ht="47.25" customHeight="1">
      <c r="A30" s="7">
        <v>26</v>
      </c>
      <c r="B30" s="2" t="s">
        <v>62</v>
      </c>
      <c r="C30" s="9" t="s">
        <v>3</v>
      </c>
      <c r="D30" s="3">
        <v>217000</v>
      </c>
      <c r="E30" s="15"/>
    </row>
    <row r="31" spans="1:5" ht="63">
      <c r="A31" s="7">
        <v>27</v>
      </c>
      <c r="B31" s="2" t="s">
        <v>31</v>
      </c>
      <c r="C31" s="9" t="s">
        <v>3</v>
      </c>
      <c r="D31" s="3">
        <v>362000</v>
      </c>
      <c r="E31" s="15"/>
    </row>
    <row r="32" spans="1:5" ht="51" customHeight="1">
      <c r="A32" s="7">
        <v>28</v>
      </c>
      <c r="B32" s="2" t="s">
        <v>32</v>
      </c>
      <c r="C32" s="9" t="s">
        <v>3</v>
      </c>
      <c r="D32" s="3">
        <v>1496000</v>
      </c>
      <c r="E32" s="15"/>
    </row>
    <row r="33" spans="1:5" ht="47.25" customHeight="1">
      <c r="A33" s="7">
        <v>29</v>
      </c>
      <c r="B33" s="2" t="s">
        <v>64</v>
      </c>
      <c r="C33" s="9" t="s">
        <v>3</v>
      </c>
      <c r="D33" s="3">
        <v>81000</v>
      </c>
      <c r="E33" s="15"/>
    </row>
    <row r="34" spans="1:5" ht="24" customHeight="1">
      <c r="A34" s="41" t="s">
        <v>85</v>
      </c>
      <c r="B34" s="42"/>
      <c r="C34" s="42"/>
      <c r="D34" s="8"/>
      <c r="E34" s="14"/>
    </row>
    <row r="35" spans="1:5" ht="29.25" customHeight="1">
      <c r="A35" s="7">
        <v>30</v>
      </c>
      <c r="B35" s="2" t="s">
        <v>33</v>
      </c>
      <c r="C35" s="9" t="s">
        <v>73</v>
      </c>
      <c r="D35" s="3">
        <v>20000</v>
      </c>
      <c r="E35" s="14">
        <v>11200</v>
      </c>
    </row>
    <row r="36" spans="1:5" ht="29.25" customHeight="1">
      <c r="A36" s="7">
        <v>31</v>
      </c>
      <c r="B36" s="2" t="s">
        <v>34</v>
      </c>
      <c r="C36" s="9" t="s">
        <v>73</v>
      </c>
      <c r="D36" s="3">
        <v>11500400</v>
      </c>
      <c r="E36" s="14">
        <v>11144300</v>
      </c>
    </row>
    <row r="37" spans="1:5" ht="29.25" customHeight="1">
      <c r="A37" s="7">
        <v>32</v>
      </c>
      <c r="B37" s="2" t="s">
        <v>35</v>
      </c>
      <c r="C37" s="9" t="s">
        <v>73</v>
      </c>
      <c r="D37" s="3">
        <v>2519000</v>
      </c>
      <c r="E37" s="14">
        <v>2427200</v>
      </c>
    </row>
    <row r="38" spans="1:5" ht="29.25" customHeight="1">
      <c r="A38" s="7">
        <v>33</v>
      </c>
      <c r="B38" s="2" t="s">
        <v>36</v>
      </c>
      <c r="C38" s="9" t="s">
        <v>73</v>
      </c>
      <c r="D38" s="3">
        <v>244000</v>
      </c>
      <c r="E38" s="14">
        <v>102000</v>
      </c>
    </row>
    <row r="39" spans="1:5" ht="42" customHeight="1">
      <c r="A39" s="41" t="s">
        <v>84</v>
      </c>
      <c r="B39" s="42"/>
      <c r="C39" s="42"/>
      <c r="D39" s="43"/>
      <c r="E39" s="15"/>
    </row>
    <row r="40" spans="1:5" ht="84">
      <c r="A40" s="7">
        <v>34</v>
      </c>
      <c r="B40" s="2" t="s">
        <v>37</v>
      </c>
      <c r="C40" s="9" t="s">
        <v>73</v>
      </c>
      <c r="D40" s="3">
        <v>40000</v>
      </c>
      <c r="E40" s="14">
        <v>23320</v>
      </c>
    </row>
    <row r="41" spans="1:5" ht="53.25" customHeight="1">
      <c r="A41" s="41" t="s">
        <v>78</v>
      </c>
      <c r="B41" s="42"/>
      <c r="C41" s="42"/>
      <c r="D41" s="43"/>
      <c r="E41" s="15" t="s">
        <v>92</v>
      </c>
    </row>
    <row r="42" spans="1:5" ht="47.25" customHeight="1">
      <c r="A42" s="41" t="s">
        <v>87</v>
      </c>
      <c r="B42" s="42"/>
      <c r="C42" s="42"/>
      <c r="D42" s="43"/>
      <c r="E42" s="14"/>
    </row>
    <row r="43" spans="1:5" ht="27" customHeight="1">
      <c r="A43" s="7">
        <v>35</v>
      </c>
      <c r="B43" s="2" t="s">
        <v>38</v>
      </c>
      <c r="C43" s="9" t="s">
        <v>73</v>
      </c>
      <c r="D43" s="3">
        <v>15000</v>
      </c>
      <c r="E43" s="14">
        <v>3900</v>
      </c>
    </row>
    <row r="44" spans="1:5" ht="42">
      <c r="A44" s="7">
        <v>36</v>
      </c>
      <c r="B44" s="2" t="s">
        <v>39</v>
      </c>
      <c r="C44" s="9" t="s">
        <v>4</v>
      </c>
      <c r="D44" s="3">
        <v>8100</v>
      </c>
      <c r="E44" s="14">
        <v>8100</v>
      </c>
    </row>
    <row r="45" spans="1:5" ht="42">
      <c r="A45" s="7">
        <v>37</v>
      </c>
      <c r="B45" s="2" t="s">
        <v>40</v>
      </c>
      <c r="C45" s="9" t="s">
        <v>4</v>
      </c>
      <c r="D45" s="3">
        <v>32000</v>
      </c>
      <c r="E45" s="14">
        <v>31740</v>
      </c>
    </row>
    <row r="46" spans="1:5" ht="34.5" customHeight="1">
      <c r="A46" s="41" t="s">
        <v>88</v>
      </c>
      <c r="B46" s="42"/>
      <c r="C46" s="42"/>
      <c r="D46" s="8"/>
      <c r="E46" s="14"/>
    </row>
    <row r="47" spans="1:5" ht="42">
      <c r="A47" s="7">
        <v>38</v>
      </c>
      <c r="B47" s="2" t="s">
        <v>41</v>
      </c>
      <c r="C47" s="9" t="s">
        <v>5</v>
      </c>
      <c r="D47" s="3">
        <v>722400</v>
      </c>
      <c r="E47" s="14">
        <v>533480</v>
      </c>
    </row>
    <row r="48" spans="1:5" ht="26.25" customHeight="1">
      <c r="A48" s="7">
        <v>39</v>
      </c>
      <c r="B48" s="2" t="s">
        <v>42</v>
      </c>
      <c r="C48" s="9" t="s">
        <v>5</v>
      </c>
      <c r="D48" s="3">
        <v>110000</v>
      </c>
      <c r="E48" s="14">
        <v>109840</v>
      </c>
    </row>
    <row r="49" spans="1:5" ht="26.25" customHeight="1">
      <c r="A49" s="7">
        <v>40</v>
      </c>
      <c r="B49" s="2" t="s">
        <v>43</v>
      </c>
      <c r="C49" s="9" t="s">
        <v>5</v>
      </c>
      <c r="D49" s="3">
        <v>70000</v>
      </c>
      <c r="E49" s="14">
        <v>66100</v>
      </c>
    </row>
    <row r="50" spans="1:5" ht="42">
      <c r="A50" s="7">
        <v>41</v>
      </c>
      <c r="B50" s="2" t="s">
        <v>44</v>
      </c>
      <c r="C50" s="9" t="s">
        <v>5</v>
      </c>
      <c r="D50" s="3">
        <v>50000</v>
      </c>
      <c r="E50" s="14">
        <v>49470</v>
      </c>
    </row>
    <row r="51" spans="1:5" ht="25.5" customHeight="1">
      <c r="A51" s="7">
        <v>42</v>
      </c>
      <c r="B51" s="2" t="s">
        <v>45</v>
      </c>
      <c r="C51" s="9" t="s">
        <v>5</v>
      </c>
      <c r="D51" s="3">
        <v>2000000</v>
      </c>
      <c r="E51" s="14">
        <v>1698688.16</v>
      </c>
    </row>
    <row r="52" spans="1:5" ht="47.25" customHeight="1">
      <c r="A52" s="7">
        <v>43</v>
      </c>
      <c r="B52" s="2" t="s">
        <v>46</v>
      </c>
      <c r="C52" s="9" t="s">
        <v>5</v>
      </c>
      <c r="D52" s="3">
        <v>300000</v>
      </c>
      <c r="E52" s="14">
        <v>217607.52</v>
      </c>
    </row>
    <row r="53" spans="1:5" ht="42">
      <c r="A53" s="7">
        <v>44</v>
      </c>
      <c r="B53" s="2" t="s">
        <v>47</v>
      </c>
      <c r="C53" s="9" t="s">
        <v>5</v>
      </c>
      <c r="D53" s="3">
        <v>150000</v>
      </c>
      <c r="E53" s="14">
        <v>134770</v>
      </c>
    </row>
    <row r="54" spans="1:5" ht="29.25" customHeight="1">
      <c r="A54" s="7">
        <v>45</v>
      </c>
      <c r="B54" s="2" t="s">
        <v>48</v>
      </c>
      <c r="C54" s="9" t="s">
        <v>5</v>
      </c>
      <c r="D54" s="3">
        <v>100000</v>
      </c>
      <c r="E54" s="14">
        <v>92280</v>
      </c>
    </row>
    <row r="55" spans="1:5" ht="42">
      <c r="A55" s="7">
        <v>46</v>
      </c>
      <c r="B55" s="2" t="s">
        <v>49</v>
      </c>
      <c r="C55" s="9" t="s">
        <v>5</v>
      </c>
      <c r="D55" s="3">
        <v>4028000</v>
      </c>
      <c r="E55" s="14">
        <v>2014000</v>
      </c>
    </row>
    <row r="56" spans="1:6" ht="35.25" customHeight="1">
      <c r="A56" s="41" t="s">
        <v>91</v>
      </c>
      <c r="B56" s="42"/>
      <c r="C56" s="42"/>
      <c r="D56" s="8"/>
      <c r="E56" s="14"/>
      <c r="F56" s="16"/>
    </row>
    <row r="57" spans="1:5" ht="42">
      <c r="A57" s="7">
        <v>47</v>
      </c>
      <c r="B57" s="2" t="s">
        <v>50</v>
      </c>
      <c r="C57" s="9" t="s">
        <v>72</v>
      </c>
      <c r="D57" s="3">
        <v>50000</v>
      </c>
      <c r="E57" s="14">
        <v>3100</v>
      </c>
    </row>
    <row r="58" spans="1:5" ht="27.75" customHeight="1">
      <c r="A58" s="7">
        <v>48</v>
      </c>
      <c r="B58" s="2" t="s">
        <v>69</v>
      </c>
      <c r="C58" s="9" t="s">
        <v>72</v>
      </c>
      <c r="D58" s="3">
        <v>236000</v>
      </c>
      <c r="E58" s="14">
        <v>236000</v>
      </c>
    </row>
    <row r="59" spans="1:5" ht="32.25" customHeight="1">
      <c r="A59" s="7">
        <v>49</v>
      </c>
      <c r="B59" s="2" t="s">
        <v>51</v>
      </c>
      <c r="C59" s="9" t="s">
        <v>72</v>
      </c>
      <c r="D59" s="3">
        <v>480000</v>
      </c>
      <c r="E59" s="14">
        <v>480000</v>
      </c>
    </row>
    <row r="60" spans="1:5" ht="30.75" customHeight="1">
      <c r="A60" s="41" t="s">
        <v>90</v>
      </c>
      <c r="B60" s="42"/>
      <c r="C60" s="42"/>
      <c r="D60" s="8"/>
      <c r="E60" s="14"/>
    </row>
    <row r="61" spans="1:5" ht="28.5" customHeight="1">
      <c r="A61" s="7">
        <v>50</v>
      </c>
      <c r="B61" s="2" t="s">
        <v>52</v>
      </c>
      <c r="C61" s="9" t="s">
        <v>6</v>
      </c>
      <c r="D61" s="3">
        <v>650000</v>
      </c>
      <c r="E61" s="14">
        <v>377150</v>
      </c>
    </row>
    <row r="62" spans="1:5" ht="28.5" customHeight="1">
      <c r="A62" s="7">
        <v>51</v>
      </c>
      <c r="B62" s="2" t="s">
        <v>53</v>
      </c>
      <c r="C62" s="9" t="s">
        <v>6</v>
      </c>
      <c r="D62" s="3">
        <v>10000</v>
      </c>
      <c r="E62" s="14">
        <v>10000</v>
      </c>
    </row>
    <row r="63" spans="1:5" ht="42">
      <c r="A63" s="7">
        <v>52</v>
      </c>
      <c r="B63" s="2" t="s">
        <v>55</v>
      </c>
      <c r="C63" s="9" t="s">
        <v>6</v>
      </c>
      <c r="D63" s="3">
        <v>30000</v>
      </c>
      <c r="E63" s="14">
        <v>21600</v>
      </c>
    </row>
    <row r="64" spans="1:5" ht="40.5" customHeight="1">
      <c r="A64" s="7">
        <v>53</v>
      </c>
      <c r="B64" s="2" t="s">
        <v>54</v>
      </c>
      <c r="C64" s="9" t="s">
        <v>6</v>
      </c>
      <c r="D64" s="3">
        <v>37520</v>
      </c>
      <c r="E64" s="14">
        <v>37520</v>
      </c>
    </row>
    <row r="65" spans="1:5" ht="67.5" customHeight="1">
      <c r="A65" s="7">
        <v>54</v>
      </c>
      <c r="B65" s="2" t="s">
        <v>56</v>
      </c>
      <c r="C65" s="9" t="s">
        <v>6</v>
      </c>
      <c r="D65" s="3">
        <v>60000</v>
      </c>
      <c r="E65" s="14">
        <v>53600</v>
      </c>
    </row>
    <row r="66" spans="1:5" ht="45" customHeight="1">
      <c r="A66" s="7">
        <v>55</v>
      </c>
      <c r="B66" s="2" t="s">
        <v>57</v>
      </c>
      <c r="C66" s="9" t="s">
        <v>6</v>
      </c>
      <c r="D66" s="3">
        <v>200000</v>
      </c>
      <c r="E66" s="14">
        <v>149400</v>
      </c>
    </row>
    <row r="67" spans="1:5" ht="42">
      <c r="A67" s="7">
        <v>56</v>
      </c>
      <c r="B67" s="2" t="s">
        <v>58</v>
      </c>
      <c r="C67" s="9" t="s">
        <v>6</v>
      </c>
      <c r="D67" s="3">
        <v>200000</v>
      </c>
      <c r="E67" s="15"/>
    </row>
    <row r="68" spans="1:5" ht="42">
      <c r="A68" s="7">
        <v>57</v>
      </c>
      <c r="B68" s="2" t="s">
        <v>59</v>
      </c>
      <c r="C68" s="9" t="s">
        <v>6</v>
      </c>
      <c r="D68" s="3">
        <v>300000</v>
      </c>
      <c r="E68" s="14">
        <v>43000</v>
      </c>
    </row>
    <row r="69" spans="1:5" ht="63">
      <c r="A69" s="7">
        <v>58</v>
      </c>
      <c r="B69" s="2" t="s">
        <v>60</v>
      </c>
      <c r="C69" s="9" t="s">
        <v>6</v>
      </c>
      <c r="D69" s="3">
        <v>55760</v>
      </c>
      <c r="E69" s="14">
        <v>55760</v>
      </c>
    </row>
    <row r="70" spans="1:5" ht="40.5" customHeight="1">
      <c r="A70" s="6" t="s">
        <v>71</v>
      </c>
      <c r="B70" s="11" t="s">
        <v>93</v>
      </c>
      <c r="C70" s="4"/>
      <c r="D70" s="17">
        <f>SUM(D5:D69)</f>
        <v>38305180</v>
      </c>
      <c r="E70" s="17">
        <f>SUM(E5:E69)</f>
        <v>24026125.68</v>
      </c>
    </row>
  </sheetData>
  <sheetProtection/>
  <mergeCells count="10">
    <mergeCell ref="B1:E1"/>
    <mergeCell ref="B2:E2"/>
    <mergeCell ref="A46:C46"/>
    <mergeCell ref="A56:C56"/>
    <mergeCell ref="A60:C60"/>
    <mergeCell ref="A4:C4"/>
    <mergeCell ref="A34:C34"/>
    <mergeCell ref="A39:D39"/>
    <mergeCell ref="A41:D41"/>
    <mergeCell ref="A42:D42"/>
  </mergeCells>
  <printOptions horizontalCentered="1"/>
  <pageMargins left="0.3937007874015748" right="0.3937007874015748" top="0.984251968503937" bottom="0" header="0.5118110236220472" footer="0.5118110236220472"/>
  <pageSetup firstPageNumber="44" useFirstPageNumber="1" horizontalDpi="600" verticalDpi="600" orientation="portrait" paperSize="9" r:id="rId1"/>
  <headerFooter scaleWithDoc="0">
    <oddHeader>&amp;R&amp;"TH SarabunIT๙,ธรรมดา"&amp;16&amp;P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showGridLines="0" workbookViewId="0" topLeftCell="A31">
      <selection activeCell="E34" sqref="E34"/>
    </sheetView>
  </sheetViews>
  <sheetFormatPr defaultColWidth="9.00390625" defaultRowHeight="15"/>
  <cols>
    <col min="1" max="1" width="6.00390625" style="1" customWidth="1"/>
    <col min="2" max="2" width="31.8515625" style="1" customWidth="1"/>
    <col min="3" max="3" width="12.421875" style="1" bestFit="1" customWidth="1"/>
    <col min="4" max="4" width="18.00390625" style="1" customWidth="1"/>
    <col min="5" max="5" width="20.8515625" style="1" customWidth="1"/>
    <col min="6" max="6" width="22.00390625" style="1" customWidth="1"/>
    <col min="7" max="16384" width="9.00390625" style="1" customWidth="1"/>
  </cols>
  <sheetData>
    <row r="1" spans="1:5" ht="33" customHeight="1">
      <c r="A1" s="38" t="s">
        <v>83</v>
      </c>
      <c r="B1" s="38"/>
      <c r="C1" s="38"/>
      <c r="D1" s="38"/>
      <c r="E1" s="38"/>
    </row>
    <row r="2" spans="1:5" ht="33" customHeight="1">
      <c r="A2" s="37" t="s">
        <v>61</v>
      </c>
      <c r="B2" s="37"/>
      <c r="C2" s="37"/>
      <c r="D2" s="37"/>
      <c r="E2" s="37"/>
    </row>
    <row r="3" spans="1:5" ht="42.75" customHeight="1">
      <c r="A3" s="5" t="s">
        <v>9</v>
      </c>
      <c r="B3" s="5" t="s">
        <v>8</v>
      </c>
      <c r="C3" s="5" t="s">
        <v>10</v>
      </c>
      <c r="D3" s="13" t="s">
        <v>89</v>
      </c>
      <c r="E3" s="13" t="s">
        <v>106</v>
      </c>
    </row>
    <row r="4" spans="1:5" ht="27" customHeight="1">
      <c r="A4" s="41" t="s">
        <v>86</v>
      </c>
      <c r="B4" s="42"/>
      <c r="C4" s="42"/>
      <c r="D4" s="8"/>
      <c r="E4" s="4"/>
    </row>
    <row r="5" spans="1:5" ht="45.75" customHeight="1">
      <c r="A5" s="7">
        <v>1</v>
      </c>
      <c r="B5" s="2" t="s">
        <v>11</v>
      </c>
      <c r="C5" s="9" t="s">
        <v>3</v>
      </c>
      <c r="D5" s="14">
        <v>182000</v>
      </c>
      <c r="E5" s="14"/>
    </row>
    <row r="6" spans="1:5" ht="45.75" customHeight="1">
      <c r="A6" s="7">
        <v>2</v>
      </c>
      <c r="B6" s="2" t="s">
        <v>12</v>
      </c>
      <c r="C6" s="9" t="s">
        <v>3</v>
      </c>
      <c r="D6" s="14">
        <v>379000</v>
      </c>
      <c r="E6" s="14"/>
    </row>
    <row r="7" spans="1:5" ht="44.25" customHeight="1">
      <c r="A7" s="7">
        <v>3</v>
      </c>
      <c r="B7" s="2" t="s">
        <v>13</v>
      </c>
      <c r="C7" s="9" t="s">
        <v>3</v>
      </c>
      <c r="D7" s="14">
        <v>204000</v>
      </c>
      <c r="E7" s="14"/>
    </row>
    <row r="8" spans="1:5" ht="45" customHeight="1">
      <c r="A8" s="7">
        <v>4</v>
      </c>
      <c r="B8" s="2" t="s">
        <v>14</v>
      </c>
      <c r="C8" s="9" t="s">
        <v>3</v>
      </c>
      <c r="D8" s="14">
        <v>759000</v>
      </c>
      <c r="E8" s="14"/>
    </row>
    <row r="9" spans="1:5" ht="46.5" customHeight="1">
      <c r="A9" s="7">
        <v>5</v>
      </c>
      <c r="B9" s="2" t="s">
        <v>15</v>
      </c>
      <c r="C9" s="9" t="s">
        <v>3</v>
      </c>
      <c r="D9" s="14">
        <v>447000</v>
      </c>
      <c r="E9" s="14"/>
    </row>
    <row r="10" spans="1:5" ht="46.5" customHeight="1">
      <c r="A10" s="7">
        <v>6</v>
      </c>
      <c r="B10" s="2" t="s">
        <v>67</v>
      </c>
      <c r="C10" s="9" t="s">
        <v>3</v>
      </c>
      <c r="D10" s="14">
        <v>217000</v>
      </c>
      <c r="E10" s="14"/>
    </row>
    <row r="11" spans="1:5" ht="44.25" customHeight="1">
      <c r="A11" s="7">
        <v>7</v>
      </c>
      <c r="B11" s="2" t="s">
        <v>16</v>
      </c>
      <c r="C11" s="9" t="s">
        <v>3</v>
      </c>
      <c r="D11" s="14">
        <v>48000</v>
      </c>
      <c r="E11" s="14"/>
    </row>
    <row r="12" spans="1:5" ht="46.5" customHeight="1">
      <c r="A12" s="7">
        <v>8</v>
      </c>
      <c r="B12" s="2" t="s">
        <v>17</v>
      </c>
      <c r="C12" s="9" t="s">
        <v>3</v>
      </c>
      <c r="D12" s="14">
        <v>104000</v>
      </c>
      <c r="E12" s="14"/>
    </row>
    <row r="13" spans="1:5" ht="44.25" customHeight="1">
      <c r="A13" s="7">
        <v>9</v>
      </c>
      <c r="B13" s="2" t="s">
        <v>18</v>
      </c>
      <c r="C13" s="9" t="s">
        <v>3</v>
      </c>
      <c r="D13" s="14">
        <v>76000</v>
      </c>
      <c r="E13" s="14"/>
    </row>
    <row r="14" spans="1:5" ht="45.75" customHeight="1">
      <c r="A14" s="7">
        <v>10</v>
      </c>
      <c r="B14" s="2" t="s">
        <v>19</v>
      </c>
      <c r="C14" s="9" t="s">
        <v>3</v>
      </c>
      <c r="D14" s="14">
        <v>76000</v>
      </c>
      <c r="E14" s="14"/>
    </row>
    <row r="15" spans="1:5" ht="45" customHeight="1">
      <c r="A15" s="7">
        <v>11</v>
      </c>
      <c r="B15" s="2" t="s">
        <v>20</v>
      </c>
      <c r="C15" s="9" t="s">
        <v>3</v>
      </c>
      <c r="D15" s="14">
        <v>399000</v>
      </c>
      <c r="E15" s="14"/>
    </row>
    <row r="16" spans="1:5" ht="48" customHeight="1">
      <c r="A16" s="7">
        <v>12</v>
      </c>
      <c r="B16" s="2" t="s">
        <v>65</v>
      </c>
      <c r="C16" s="9" t="s">
        <v>3</v>
      </c>
      <c r="D16" s="14">
        <v>171000</v>
      </c>
      <c r="E16" s="14"/>
    </row>
    <row r="17" spans="1:5" ht="45.75" customHeight="1">
      <c r="A17" s="7">
        <v>13</v>
      </c>
      <c r="B17" s="2" t="s">
        <v>66</v>
      </c>
      <c r="C17" s="9" t="s">
        <v>3</v>
      </c>
      <c r="D17" s="14">
        <v>43000</v>
      </c>
      <c r="E17" s="14"/>
    </row>
    <row r="18" spans="1:5" ht="47.25" customHeight="1">
      <c r="A18" s="7">
        <v>14</v>
      </c>
      <c r="B18" s="2" t="s">
        <v>21</v>
      </c>
      <c r="C18" s="9" t="s">
        <v>3</v>
      </c>
      <c r="D18" s="14">
        <v>100000</v>
      </c>
      <c r="E18" s="14"/>
    </row>
    <row r="19" spans="1:5" ht="45" customHeight="1">
      <c r="A19" s="7">
        <v>15</v>
      </c>
      <c r="B19" s="2" t="s">
        <v>22</v>
      </c>
      <c r="C19" s="9" t="s">
        <v>3</v>
      </c>
      <c r="D19" s="14">
        <v>116000</v>
      </c>
      <c r="E19" s="14"/>
    </row>
    <row r="20" spans="1:5" ht="46.5" customHeight="1">
      <c r="A20" s="7">
        <v>16</v>
      </c>
      <c r="B20" s="2" t="s">
        <v>23</v>
      </c>
      <c r="C20" s="9" t="s">
        <v>3</v>
      </c>
      <c r="D20" s="14">
        <v>149000</v>
      </c>
      <c r="E20" s="14"/>
    </row>
    <row r="21" spans="1:5" ht="45.75" customHeight="1">
      <c r="A21" s="7">
        <v>17</v>
      </c>
      <c r="B21" s="2" t="s">
        <v>24</v>
      </c>
      <c r="C21" s="9" t="s">
        <v>3</v>
      </c>
      <c r="D21" s="14">
        <v>421000</v>
      </c>
      <c r="E21" s="14"/>
    </row>
    <row r="22" spans="1:5" ht="49.5" customHeight="1">
      <c r="A22" s="7">
        <v>18</v>
      </c>
      <c r="B22" s="2" t="s">
        <v>68</v>
      </c>
      <c r="C22" s="9" t="s">
        <v>3</v>
      </c>
      <c r="D22" s="3"/>
      <c r="E22" s="15">
        <v>379000</v>
      </c>
    </row>
    <row r="23" spans="1:5" ht="46.5" customHeight="1">
      <c r="A23" s="7">
        <v>19</v>
      </c>
      <c r="B23" s="2" t="s">
        <v>25</v>
      </c>
      <c r="C23" s="9" t="s">
        <v>3</v>
      </c>
      <c r="D23" s="3"/>
      <c r="E23" s="15">
        <v>250000</v>
      </c>
    </row>
    <row r="24" spans="1:5" ht="45.75" customHeight="1">
      <c r="A24" s="7">
        <v>20</v>
      </c>
      <c r="B24" s="2" t="s">
        <v>26</v>
      </c>
      <c r="C24" s="9" t="s">
        <v>3</v>
      </c>
      <c r="D24" s="3"/>
      <c r="E24" s="15">
        <v>472000</v>
      </c>
    </row>
    <row r="25" spans="1:5" ht="44.25" customHeight="1">
      <c r="A25" s="7">
        <v>21</v>
      </c>
      <c r="B25" s="2" t="s">
        <v>27</v>
      </c>
      <c r="C25" s="9" t="s">
        <v>3</v>
      </c>
      <c r="D25" s="3"/>
      <c r="E25" s="15">
        <v>755000</v>
      </c>
    </row>
    <row r="26" spans="1:5" ht="47.25" customHeight="1">
      <c r="A26" s="7">
        <v>22</v>
      </c>
      <c r="B26" s="2" t="s">
        <v>28</v>
      </c>
      <c r="C26" s="9" t="s">
        <v>3</v>
      </c>
      <c r="D26" s="3"/>
      <c r="E26" s="15">
        <v>1160000</v>
      </c>
    </row>
    <row r="27" spans="1:5" ht="49.5" customHeight="1">
      <c r="A27" s="7">
        <v>23</v>
      </c>
      <c r="B27" s="2" t="s">
        <v>29</v>
      </c>
      <c r="C27" s="9" t="s">
        <v>3</v>
      </c>
      <c r="D27" s="3"/>
      <c r="E27" s="15">
        <v>966000</v>
      </c>
    </row>
    <row r="28" spans="1:5" ht="67.5" customHeight="1">
      <c r="A28" s="7">
        <v>24</v>
      </c>
      <c r="B28" s="2" t="s">
        <v>30</v>
      </c>
      <c r="C28" s="9" t="s">
        <v>3</v>
      </c>
      <c r="D28" s="3"/>
      <c r="E28" s="15">
        <v>2700000</v>
      </c>
    </row>
    <row r="29" spans="1:5" ht="45.75" customHeight="1">
      <c r="A29" s="7">
        <v>25</v>
      </c>
      <c r="B29" s="2" t="s">
        <v>63</v>
      </c>
      <c r="C29" s="9" t="s">
        <v>3</v>
      </c>
      <c r="D29" s="3"/>
      <c r="E29" s="15">
        <v>262000</v>
      </c>
    </row>
    <row r="30" spans="1:5" ht="47.25" customHeight="1">
      <c r="A30" s="7">
        <v>26</v>
      </c>
      <c r="B30" s="2" t="s">
        <v>107</v>
      </c>
      <c r="C30" s="9" t="s">
        <v>3</v>
      </c>
      <c r="D30" s="3"/>
      <c r="E30" s="15">
        <v>217000</v>
      </c>
    </row>
    <row r="31" spans="1:5" ht="63">
      <c r="A31" s="7">
        <v>27</v>
      </c>
      <c r="B31" s="2" t="s">
        <v>114</v>
      </c>
      <c r="C31" s="9" t="s">
        <v>3</v>
      </c>
      <c r="D31" s="3"/>
      <c r="E31" s="15">
        <v>362000</v>
      </c>
    </row>
    <row r="32" spans="1:5" ht="51" customHeight="1">
      <c r="A32" s="7">
        <v>28</v>
      </c>
      <c r="B32" s="2" t="s">
        <v>113</v>
      </c>
      <c r="C32" s="9" t="s">
        <v>3</v>
      </c>
      <c r="D32" s="3"/>
      <c r="E32" s="15">
        <v>1496000</v>
      </c>
    </row>
    <row r="33" spans="1:5" ht="47.25" customHeight="1">
      <c r="A33" s="7">
        <v>29</v>
      </c>
      <c r="B33" s="2" t="s">
        <v>64</v>
      </c>
      <c r="C33" s="9" t="s">
        <v>3</v>
      </c>
      <c r="D33" s="3"/>
      <c r="E33" s="15">
        <v>81000</v>
      </c>
    </row>
    <row r="34" spans="1:5" ht="52.5" customHeight="1">
      <c r="A34" s="6" t="s">
        <v>71</v>
      </c>
      <c r="B34" s="25" t="s">
        <v>108</v>
      </c>
      <c r="C34" s="4"/>
      <c r="D34" s="17">
        <f>SUM(D5:D33)</f>
        <v>3891000</v>
      </c>
      <c r="E34" s="17">
        <f>SUM(E5:E33)</f>
        <v>9100000</v>
      </c>
    </row>
  </sheetData>
  <sheetProtection/>
  <mergeCells count="3">
    <mergeCell ref="A4:C4"/>
    <mergeCell ref="A1:E1"/>
    <mergeCell ref="A2:E2"/>
  </mergeCells>
  <printOptions horizontalCentered="1"/>
  <pageMargins left="0.3937007874015748" right="0.3937007874015748" top="0.984251968503937" bottom="0" header="0.5118110236220472" footer="0.5118110236220472"/>
  <pageSetup firstPageNumber="2" useFirstPageNumber="1" horizontalDpi="600" verticalDpi="600" orientation="portrait" paperSize="9" r:id="rId1"/>
  <headerFooter scaleWithDoc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C3" sqref="C3:E3"/>
    </sheetView>
  </sheetViews>
  <sheetFormatPr defaultColWidth="9.00390625" defaultRowHeight="15"/>
  <cols>
    <col min="1" max="1" width="6.00390625" style="1" customWidth="1"/>
    <col min="2" max="2" width="31.8515625" style="1" customWidth="1"/>
    <col min="3" max="3" width="12.421875" style="1" bestFit="1" customWidth="1"/>
    <col min="4" max="4" width="18.00390625" style="1" customWidth="1"/>
    <col min="5" max="5" width="20.8515625" style="1" customWidth="1"/>
    <col min="6" max="6" width="22.00390625" style="1" customWidth="1"/>
    <col min="7" max="16384" width="9.00390625" style="1" customWidth="1"/>
  </cols>
  <sheetData>
    <row r="1" spans="1:5" ht="33" customHeight="1">
      <c r="A1" s="38" t="s">
        <v>83</v>
      </c>
      <c r="B1" s="38"/>
      <c r="C1" s="38"/>
      <c r="D1" s="38"/>
      <c r="E1" s="38"/>
    </row>
    <row r="2" spans="1:5" ht="33" customHeight="1">
      <c r="A2" s="37" t="s">
        <v>61</v>
      </c>
      <c r="B2" s="37"/>
      <c r="C2" s="37"/>
      <c r="D2" s="37"/>
      <c r="E2" s="37"/>
    </row>
    <row r="3" spans="1:5" ht="42.75" customHeight="1">
      <c r="A3" s="5" t="s">
        <v>9</v>
      </c>
      <c r="B3" s="5" t="s">
        <v>8</v>
      </c>
      <c r="C3" s="5" t="s">
        <v>10</v>
      </c>
      <c r="D3" s="13" t="s">
        <v>89</v>
      </c>
      <c r="E3" s="13" t="s">
        <v>106</v>
      </c>
    </row>
    <row r="4" spans="1:5" ht="24" customHeight="1">
      <c r="A4" s="41" t="s">
        <v>85</v>
      </c>
      <c r="B4" s="42"/>
      <c r="C4" s="42"/>
      <c r="D4" s="8"/>
      <c r="E4" s="14"/>
    </row>
    <row r="5" spans="1:5" ht="29.25" customHeight="1">
      <c r="A5" s="7">
        <v>1</v>
      </c>
      <c r="B5" s="2" t="s">
        <v>33</v>
      </c>
      <c r="C5" s="9" t="s">
        <v>73</v>
      </c>
      <c r="D5" s="14">
        <v>11200</v>
      </c>
      <c r="E5" s="14"/>
    </row>
    <row r="6" spans="1:5" ht="29.25" customHeight="1">
      <c r="A6" s="7">
        <v>2</v>
      </c>
      <c r="B6" s="2" t="s">
        <v>34</v>
      </c>
      <c r="C6" s="9" t="s">
        <v>73</v>
      </c>
      <c r="D6" s="14">
        <v>11144300</v>
      </c>
      <c r="E6" s="14"/>
    </row>
    <row r="7" spans="1:5" ht="29.25" customHeight="1">
      <c r="A7" s="7">
        <v>3</v>
      </c>
      <c r="B7" s="2" t="s">
        <v>35</v>
      </c>
      <c r="C7" s="9" t="s">
        <v>73</v>
      </c>
      <c r="D7" s="14">
        <v>2427200</v>
      </c>
      <c r="E7" s="14"/>
    </row>
    <row r="8" spans="1:5" ht="29.25" customHeight="1">
      <c r="A8" s="7">
        <v>4</v>
      </c>
      <c r="B8" s="2" t="s">
        <v>36</v>
      </c>
      <c r="C8" s="9" t="s">
        <v>73</v>
      </c>
      <c r="D8" s="14">
        <v>102000</v>
      </c>
      <c r="E8" s="14"/>
    </row>
    <row r="9" spans="1:5" ht="40.5" customHeight="1">
      <c r="A9" s="6" t="s">
        <v>71</v>
      </c>
      <c r="B9" s="11" t="s">
        <v>76</v>
      </c>
      <c r="C9" s="4"/>
      <c r="D9" s="17">
        <f>SUM(D5:D8)</f>
        <v>13684700</v>
      </c>
      <c r="E9" s="17"/>
    </row>
    <row r="11" spans="1:5" ht="20.25" customHeight="1">
      <c r="A11" s="41" t="s">
        <v>84</v>
      </c>
      <c r="B11" s="42"/>
      <c r="C11" s="42"/>
      <c r="D11" s="43"/>
      <c r="E11" s="15"/>
    </row>
    <row r="12" spans="1:5" ht="84">
      <c r="A12" s="7">
        <v>1</v>
      </c>
      <c r="B12" s="2" t="s">
        <v>37</v>
      </c>
      <c r="C12" s="9" t="s">
        <v>73</v>
      </c>
      <c r="D12" s="14">
        <v>23320</v>
      </c>
      <c r="E12" s="14"/>
    </row>
    <row r="13" spans="1:5" ht="28.5" customHeight="1">
      <c r="A13" s="6" t="s">
        <v>71</v>
      </c>
      <c r="B13" s="11" t="s">
        <v>77</v>
      </c>
      <c r="C13" s="4"/>
      <c r="D13" s="17">
        <f>SUM(D11:D12)</f>
        <v>23320</v>
      </c>
      <c r="E13" s="17"/>
    </row>
    <row r="15" spans="1:5" ht="55.5" customHeight="1">
      <c r="A15" s="41" t="s">
        <v>78</v>
      </c>
      <c r="B15" s="42"/>
      <c r="C15" s="42"/>
      <c r="D15" s="43"/>
      <c r="E15" s="15" t="s">
        <v>75</v>
      </c>
    </row>
    <row r="17" spans="1:5" ht="45" customHeight="1">
      <c r="A17" s="41" t="s">
        <v>87</v>
      </c>
      <c r="B17" s="42"/>
      <c r="C17" s="42"/>
      <c r="D17" s="43"/>
      <c r="E17" s="14"/>
    </row>
    <row r="18" spans="1:5" ht="26.25" customHeight="1">
      <c r="A18" s="7">
        <v>1</v>
      </c>
      <c r="B18" s="2" t="s">
        <v>38</v>
      </c>
      <c r="C18" s="9" t="s">
        <v>73</v>
      </c>
      <c r="D18" s="14">
        <v>3900</v>
      </c>
      <c r="E18" s="14"/>
    </row>
    <row r="19" spans="1:5" ht="42">
      <c r="A19" s="7">
        <v>2</v>
      </c>
      <c r="B19" s="2" t="s">
        <v>39</v>
      </c>
      <c r="C19" s="9" t="s">
        <v>4</v>
      </c>
      <c r="D19" s="14">
        <v>8100</v>
      </c>
      <c r="E19" s="14"/>
    </row>
    <row r="20" spans="1:5" ht="42">
      <c r="A20" s="7">
        <v>3</v>
      </c>
      <c r="B20" s="2" t="s">
        <v>40</v>
      </c>
      <c r="C20" s="9" t="s">
        <v>4</v>
      </c>
      <c r="D20" s="14">
        <v>31740</v>
      </c>
      <c r="E20" s="14"/>
    </row>
    <row r="21" spans="1:5" ht="30" customHeight="1">
      <c r="A21" s="6" t="s">
        <v>71</v>
      </c>
      <c r="B21" s="11" t="s">
        <v>79</v>
      </c>
      <c r="C21" s="4"/>
      <c r="D21" s="17">
        <f>SUM(D17:D20)</f>
        <v>43740</v>
      </c>
      <c r="E21" s="17"/>
    </row>
  </sheetData>
  <sheetProtection/>
  <mergeCells count="6">
    <mergeCell ref="A1:E1"/>
    <mergeCell ref="A2:E2"/>
    <mergeCell ref="A4:C4"/>
    <mergeCell ref="A11:D11"/>
    <mergeCell ref="A15:D15"/>
    <mergeCell ref="A17:D17"/>
  </mergeCells>
  <printOptions horizontalCentered="1"/>
  <pageMargins left="0.3937007874015748" right="0.3937007874015748" top="0.984251968503937" bottom="0" header="0.5118110236220472" footer="0.5118110236220472"/>
  <pageSetup firstPageNumber="5" useFirstPageNumber="1" horizontalDpi="600" verticalDpi="600" orientation="portrait" paperSize="9" r:id="rId1"/>
  <headerFooter scaleWithDoc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B6" sqref="B6"/>
    </sheetView>
  </sheetViews>
  <sheetFormatPr defaultColWidth="9.00390625" defaultRowHeight="15"/>
  <cols>
    <col min="1" max="1" width="6.00390625" style="1" customWidth="1"/>
    <col min="2" max="2" width="31.8515625" style="1" customWidth="1"/>
    <col min="3" max="3" width="12.421875" style="1" bestFit="1" customWidth="1"/>
    <col min="4" max="4" width="18.00390625" style="1" customWidth="1"/>
    <col min="5" max="5" width="20.8515625" style="1" customWidth="1"/>
    <col min="6" max="6" width="22.00390625" style="1" customWidth="1"/>
    <col min="7" max="16384" width="9.00390625" style="1" customWidth="1"/>
  </cols>
  <sheetData>
    <row r="1" spans="1:5" ht="33" customHeight="1">
      <c r="A1" s="10"/>
      <c r="B1" s="38" t="s">
        <v>83</v>
      </c>
      <c r="C1" s="38"/>
      <c r="D1" s="38"/>
      <c r="E1" s="38"/>
    </row>
    <row r="2" spans="1:5" ht="33" customHeight="1">
      <c r="A2" s="10"/>
      <c r="B2" s="38" t="s">
        <v>61</v>
      </c>
      <c r="C2" s="38"/>
      <c r="D2" s="38"/>
      <c r="E2" s="38"/>
    </row>
    <row r="3" spans="1:5" ht="42.75" customHeight="1">
      <c r="A3" s="5" t="s">
        <v>9</v>
      </c>
      <c r="B3" s="5" t="s">
        <v>8</v>
      </c>
      <c r="C3" s="5" t="s">
        <v>10</v>
      </c>
      <c r="D3" s="5" t="s">
        <v>7</v>
      </c>
      <c r="E3" s="13" t="s">
        <v>74</v>
      </c>
    </row>
    <row r="4" spans="1:5" ht="42" customHeight="1">
      <c r="A4" s="41" t="s">
        <v>0</v>
      </c>
      <c r="B4" s="42"/>
      <c r="C4" s="42"/>
      <c r="D4" s="8"/>
      <c r="E4" s="15"/>
    </row>
    <row r="5" spans="1:5" ht="84">
      <c r="A5" s="7">
        <v>1</v>
      </c>
      <c r="B5" s="2" t="s">
        <v>37</v>
      </c>
      <c r="C5" s="9" t="s">
        <v>73</v>
      </c>
      <c r="D5" s="3">
        <v>40000</v>
      </c>
      <c r="E5" s="14">
        <v>23320</v>
      </c>
    </row>
    <row r="6" spans="1:5" ht="40.5" customHeight="1">
      <c r="A6" s="6" t="s">
        <v>71</v>
      </c>
      <c r="B6" s="11" t="s">
        <v>77</v>
      </c>
      <c r="C6" s="4"/>
      <c r="D6" s="17">
        <f>SUM(D4:D5)</f>
        <v>40000</v>
      </c>
      <c r="E6" s="17">
        <f>SUM(E4:E5)</f>
        <v>23320</v>
      </c>
    </row>
  </sheetData>
  <sheetProtection/>
  <mergeCells count="3">
    <mergeCell ref="B1:E1"/>
    <mergeCell ref="B2:E2"/>
    <mergeCell ref="A4:C4"/>
  </mergeCells>
  <printOptions horizontalCentered="1"/>
  <pageMargins left="0.3937007874015748" right="0.3937007874015748" top="0.984251968503937" bottom="0" header="0.5118110236220472" footer="0.5118110236220472"/>
  <pageSetup firstPageNumber="44" useFirstPageNumber="1" horizontalDpi="600" verticalDpi="600" orientation="portrait" paperSize="9" r:id="rId1"/>
  <headerFooter scaleWithDoc="0">
    <oddHeader>&amp;R&amp;"TH SarabunIT๙,ธรรมดา"&amp;16&amp;P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showGridLines="0" workbookViewId="0" topLeftCell="A1">
      <selection activeCell="A4" sqref="A4:E4"/>
    </sheetView>
  </sheetViews>
  <sheetFormatPr defaultColWidth="9.00390625" defaultRowHeight="15"/>
  <cols>
    <col min="1" max="1" width="6.00390625" style="1" customWidth="1"/>
    <col min="2" max="2" width="31.8515625" style="1" customWidth="1"/>
    <col min="3" max="3" width="12.421875" style="1" bestFit="1" customWidth="1"/>
    <col min="4" max="4" width="18.00390625" style="1" customWidth="1"/>
    <col min="5" max="5" width="20.8515625" style="1" customWidth="1"/>
    <col min="6" max="6" width="22.00390625" style="1" customWidth="1"/>
    <col min="7" max="16384" width="9.00390625" style="1" customWidth="1"/>
  </cols>
  <sheetData>
    <row r="1" spans="1:5" ht="33" customHeight="1">
      <c r="A1" s="10"/>
      <c r="B1" s="38" t="s">
        <v>83</v>
      </c>
      <c r="C1" s="38"/>
      <c r="D1" s="38"/>
      <c r="E1" s="38"/>
    </row>
    <row r="2" spans="1:5" ht="33" customHeight="1">
      <c r="A2" s="10"/>
      <c r="B2" s="38" t="s">
        <v>61</v>
      </c>
      <c r="C2" s="38"/>
      <c r="D2" s="38"/>
      <c r="E2" s="38"/>
    </row>
    <row r="3" spans="1:5" ht="42.75" customHeight="1">
      <c r="A3" s="5" t="s">
        <v>9</v>
      </c>
      <c r="B3" s="5" t="s">
        <v>8</v>
      </c>
      <c r="C3" s="5" t="s">
        <v>10</v>
      </c>
      <c r="D3" s="5" t="s">
        <v>7</v>
      </c>
      <c r="E3" s="13" t="s">
        <v>74</v>
      </c>
    </row>
    <row r="4" spans="1:5" ht="53.25" customHeight="1">
      <c r="A4" s="41" t="s">
        <v>78</v>
      </c>
      <c r="B4" s="42"/>
      <c r="C4" s="42"/>
      <c r="D4" s="12"/>
      <c r="E4" s="15" t="s">
        <v>75</v>
      </c>
    </row>
    <row r="5" spans="1:5" ht="40.5" customHeight="1">
      <c r="A5" s="6"/>
      <c r="B5" s="11"/>
      <c r="C5" s="4"/>
      <c r="D5" s="17"/>
      <c r="E5" s="17"/>
    </row>
  </sheetData>
  <sheetProtection/>
  <mergeCells count="3">
    <mergeCell ref="B1:E1"/>
    <mergeCell ref="B2:E2"/>
    <mergeCell ref="A4:C4"/>
  </mergeCells>
  <printOptions horizontalCentered="1"/>
  <pageMargins left="0.3937007874015748" right="0.3937007874015748" top="0.984251968503937" bottom="0" header="0.5118110236220472" footer="0.5118110236220472"/>
  <pageSetup firstPageNumber="44" useFirstPageNumber="1" horizontalDpi="600" verticalDpi="600" orientation="portrait" paperSize="9" r:id="rId1"/>
  <headerFooter scaleWithDoc="0">
    <oddHeader>&amp;R&amp;"TH SarabunIT๙,ธรรมดา"&amp;16&amp;P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4" sqref="A4:E8"/>
    </sheetView>
  </sheetViews>
  <sheetFormatPr defaultColWidth="9.00390625" defaultRowHeight="15"/>
  <cols>
    <col min="1" max="1" width="6.00390625" style="1" customWidth="1"/>
    <col min="2" max="2" width="31.8515625" style="1" customWidth="1"/>
    <col min="3" max="3" width="12.421875" style="1" bestFit="1" customWidth="1"/>
    <col min="4" max="4" width="18.00390625" style="1" customWidth="1"/>
    <col min="5" max="5" width="20.8515625" style="1" customWidth="1"/>
    <col min="6" max="6" width="22.00390625" style="1" customWidth="1"/>
    <col min="7" max="16384" width="9.00390625" style="1" customWidth="1"/>
  </cols>
  <sheetData>
    <row r="1" spans="1:5" ht="33" customHeight="1">
      <c r="A1" s="10"/>
      <c r="B1" s="38" t="s">
        <v>83</v>
      </c>
      <c r="C1" s="38"/>
      <c r="D1" s="38"/>
      <c r="E1" s="38"/>
    </row>
    <row r="2" spans="1:5" ht="33" customHeight="1">
      <c r="A2" s="10"/>
      <c r="B2" s="38" t="s">
        <v>61</v>
      </c>
      <c r="C2" s="38"/>
      <c r="D2" s="38"/>
      <c r="E2" s="38"/>
    </row>
    <row r="3" spans="1:5" ht="42.75" customHeight="1">
      <c r="A3" s="5" t="s">
        <v>9</v>
      </c>
      <c r="B3" s="5" t="s">
        <v>8</v>
      </c>
      <c r="C3" s="5" t="s">
        <v>10</v>
      </c>
      <c r="D3" s="5" t="s">
        <v>7</v>
      </c>
      <c r="E3" s="13" t="s">
        <v>74</v>
      </c>
    </row>
    <row r="4" spans="1:5" ht="47.25" customHeight="1">
      <c r="A4" s="41" t="s">
        <v>1</v>
      </c>
      <c r="B4" s="42"/>
      <c r="C4" s="42"/>
      <c r="D4" s="12"/>
      <c r="E4" s="14"/>
    </row>
    <row r="5" spans="1:5" ht="27" customHeight="1">
      <c r="A5" s="7">
        <v>1</v>
      </c>
      <c r="B5" s="2" t="s">
        <v>38</v>
      </c>
      <c r="C5" s="9" t="s">
        <v>73</v>
      </c>
      <c r="D5" s="3">
        <v>15000</v>
      </c>
      <c r="E5" s="14">
        <v>3900</v>
      </c>
    </row>
    <row r="6" spans="1:5" ht="42">
      <c r="A6" s="7">
        <v>2</v>
      </c>
      <c r="B6" s="2" t="s">
        <v>39</v>
      </c>
      <c r="C6" s="9" t="s">
        <v>4</v>
      </c>
      <c r="D6" s="3">
        <v>8100</v>
      </c>
      <c r="E6" s="14">
        <v>8100</v>
      </c>
    </row>
    <row r="7" spans="1:5" ht="42">
      <c r="A7" s="7">
        <v>3</v>
      </c>
      <c r="B7" s="2" t="s">
        <v>40</v>
      </c>
      <c r="C7" s="9" t="s">
        <v>4</v>
      </c>
      <c r="D7" s="3">
        <v>32000</v>
      </c>
      <c r="E7" s="14">
        <v>7500</v>
      </c>
    </row>
    <row r="8" spans="1:5" ht="40.5" customHeight="1">
      <c r="A8" s="6" t="s">
        <v>71</v>
      </c>
      <c r="B8" s="11" t="s">
        <v>79</v>
      </c>
      <c r="C8" s="4"/>
      <c r="D8" s="17">
        <f>SUM(D4:D7)</f>
        <v>55100</v>
      </c>
      <c r="E8" s="17">
        <f>SUM(E4:E7)</f>
        <v>19500</v>
      </c>
    </row>
  </sheetData>
  <sheetProtection/>
  <mergeCells count="3">
    <mergeCell ref="A4:C4"/>
    <mergeCell ref="B1:E1"/>
    <mergeCell ref="B2:E2"/>
  </mergeCells>
  <printOptions horizontalCentered="1"/>
  <pageMargins left="0.3937007874015748" right="0.3937007874015748" top="0.984251968503937" bottom="0" header="0.5118110236220472" footer="0.5118110236220472"/>
  <pageSetup firstPageNumber="44" useFirstPageNumber="1" horizontalDpi="600" verticalDpi="600" orientation="portrait" paperSize="9" r:id="rId1"/>
  <headerFooter scaleWithDoc="0">
    <oddHeader>&amp;R&amp;"TH SarabunIT๙,ธรรมดา"&amp;16&amp;P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D9" sqref="D9"/>
    </sheetView>
  </sheetViews>
  <sheetFormatPr defaultColWidth="9.00390625" defaultRowHeight="15"/>
  <cols>
    <col min="1" max="1" width="6.00390625" style="1" customWidth="1"/>
    <col min="2" max="2" width="31.8515625" style="1" customWidth="1"/>
    <col min="3" max="3" width="12.421875" style="1" bestFit="1" customWidth="1"/>
    <col min="4" max="4" width="18.00390625" style="1" customWidth="1"/>
    <col min="5" max="5" width="20.8515625" style="1" customWidth="1"/>
    <col min="6" max="6" width="22.00390625" style="1" customWidth="1"/>
    <col min="7" max="16384" width="9.00390625" style="1" customWidth="1"/>
  </cols>
  <sheetData>
    <row r="1" spans="1:5" ht="33" customHeight="1">
      <c r="A1" s="38" t="s">
        <v>83</v>
      </c>
      <c r="B1" s="38"/>
      <c r="C1" s="38"/>
      <c r="D1" s="38"/>
      <c r="E1" s="38"/>
    </row>
    <row r="2" spans="1:5" ht="33" customHeight="1">
      <c r="A2" s="37" t="s">
        <v>61</v>
      </c>
      <c r="B2" s="37"/>
      <c r="C2" s="37"/>
      <c r="D2" s="37"/>
      <c r="E2" s="37"/>
    </row>
    <row r="3" spans="1:5" ht="42.75" customHeight="1">
      <c r="A3" s="5" t="s">
        <v>9</v>
      </c>
      <c r="B3" s="5" t="s">
        <v>8</v>
      </c>
      <c r="C3" s="5" t="s">
        <v>10</v>
      </c>
      <c r="D3" s="13" t="s">
        <v>89</v>
      </c>
      <c r="E3" s="13" t="s">
        <v>106</v>
      </c>
    </row>
    <row r="4" spans="1:5" ht="34.5" customHeight="1">
      <c r="A4" s="41" t="s">
        <v>88</v>
      </c>
      <c r="B4" s="42"/>
      <c r="C4" s="42"/>
      <c r="D4" s="8"/>
      <c r="E4" s="14"/>
    </row>
    <row r="5" spans="1:5" ht="42">
      <c r="A5" s="7">
        <v>1</v>
      </c>
      <c r="B5" s="2" t="s">
        <v>41</v>
      </c>
      <c r="C5" s="9" t="s">
        <v>5</v>
      </c>
      <c r="D5" s="14">
        <v>533480</v>
      </c>
      <c r="E5" s="14"/>
    </row>
    <row r="6" spans="1:5" ht="26.25" customHeight="1">
      <c r="A6" s="7">
        <v>2</v>
      </c>
      <c r="B6" s="2" t="s">
        <v>42</v>
      </c>
      <c r="C6" s="9" t="s">
        <v>5</v>
      </c>
      <c r="D6" s="14">
        <v>109840</v>
      </c>
      <c r="E6" s="14"/>
    </row>
    <row r="7" spans="1:5" ht="26.25" customHeight="1">
      <c r="A7" s="7">
        <v>3</v>
      </c>
      <c r="B7" s="2" t="s">
        <v>43</v>
      </c>
      <c r="C7" s="9" t="s">
        <v>5</v>
      </c>
      <c r="D7" s="14">
        <v>66100</v>
      </c>
      <c r="E7" s="14"/>
    </row>
    <row r="8" spans="1:5" ht="42">
      <c r="A8" s="7">
        <v>4</v>
      </c>
      <c r="B8" s="2" t="s">
        <v>44</v>
      </c>
      <c r="C8" s="9" t="s">
        <v>5</v>
      </c>
      <c r="D8" s="14">
        <v>49470</v>
      </c>
      <c r="E8" s="14"/>
    </row>
    <row r="9" spans="1:5" ht="25.5" customHeight="1">
      <c r="A9" s="7">
        <v>5</v>
      </c>
      <c r="B9" s="2" t="s">
        <v>45</v>
      </c>
      <c r="C9" s="9" t="s">
        <v>5</v>
      </c>
      <c r="D9" s="14">
        <v>1698688.16</v>
      </c>
      <c r="E9" s="14"/>
    </row>
    <row r="10" spans="1:5" ht="47.25" customHeight="1">
      <c r="A10" s="7">
        <v>6</v>
      </c>
      <c r="B10" s="2" t="s">
        <v>46</v>
      </c>
      <c r="C10" s="9" t="s">
        <v>5</v>
      </c>
      <c r="D10" s="14">
        <v>217607.52</v>
      </c>
      <c r="E10" s="14"/>
    </row>
    <row r="11" spans="1:5" ht="42">
      <c r="A11" s="7">
        <v>7</v>
      </c>
      <c r="B11" s="2" t="s">
        <v>47</v>
      </c>
      <c r="C11" s="9" t="s">
        <v>5</v>
      </c>
      <c r="D11" s="14">
        <v>134770</v>
      </c>
      <c r="E11" s="14"/>
    </row>
    <row r="12" spans="1:5" ht="29.25" customHeight="1">
      <c r="A12" s="7">
        <v>8</v>
      </c>
      <c r="B12" s="2" t="s">
        <v>48</v>
      </c>
      <c r="C12" s="9" t="s">
        <v>5</v>
      </c>
      <c r="D12" s="14">
        <v>92280</v>
      </c>
      <c r="E12" s="14"/>
    </row>
    <row r="13" spans="1:5" ht="42">
      <c r="A13" s="7">
        <v>9</v>
      </c>
      <c r="B13" s="2" t="s">
        <v>49</v>
      </c>
      <c r="C13" s="9" t="s">
        <v>5</v>
      </c>
      <c r="D13" s="14">
        <v>2014000</v>
      </c>
      <c r="E13" s="14"/>
    </row>
    <row r="14" spans="1:5" ht="40.5" customHeight="1">
      <c r="A14" s="6" t="s">
        <v>71</v>
      </c>
      <c r="B14" s="11" t="s">
        <v>80</v>
      </c>
      <c r="C14" s="4"/>
      <c r="D14" s="17">
        <f>SUM(D4:D13)</f>
        <v>4916235.68</v>
      </c>
      <c r="E14" s="17"/>
    </row>
    <row r="16" spans="1:5" ht="30.75" customHeight="1">
      <c r="A16" s="41" t="s">
        <v>91</v>
      </c>
      <c r="B16" s="42"/>
      <c r="C16" s="42"/>
      <c r="D16" s="8"/>
      <c r="E16" s="14"/>
    </row>
    <row r="17" spans="1:5" ht="42">
      <c r="A17" s="7">
        <v>1</v>
      </c>
      <c r="B17" s="2" t="s">
        <v>50</v>
      </c>
      <c r="C17" s="9" t="s">
        <v>72</v>
      </c>
      <c r="D17" s="14">
        <v>3100</v>
      </c>
      <c r="E17" s="14"/>
    </row>
    <row r="18" spans="1:5" ht="28.5" customHeight="1">
      <c r="A18" s="7">
        <v>2</v>
      </c>
      <c r="B18" s="2" t="s">
        <v>69</v>
      </c>
      <c r="C18" s="9" t="s">
        <v>72</v>
      </c>
      <c r="D18" s="14">
        <v>236000</v>
      </c>
      <c r="E18" s="14"/>
    </row>
    <row r="19" spans="1:5" ht="26.25" customHeight="1">
      <c r="A19" s="7">
        <v>3</v>
      </c>
      <c r="B19" s="2" t="s">
        <v>51</v>
      </c>
      <c r="C19" s="9" t="s">
        <v>72</v>
      </c>
      <c r="D19" s="14">
        <v>480000</v>
      </c>
      <c r="E19" s="14"/>
    </row>
    <row r="20" spans="1:5" ht="34.5" customHeight="1">
      <c r="A20" s="6" t="s">
        <v>71</v>
      </c>
      <c r="B20" s="11" t="s">
        <v>81</v>
      </c>
      <c r="C20" s="4"/>
      <c r="D20" s="17">
        <f>SUM(D16:D19)</f>
        <v>719100</v>
      </c>
      <c r="E20" s="17"/>
    </row>
  </sheetData>
  <sheetProtection/>
  <mergeCells count="4">
    <mergeCell ref="A4:C4"/>
    <mergeCell ref="A16:C16"/>
    <mergeCell ref="A1:E1"/>
    <mergeCell ref="A2:E2"/>
  </mergeCells>
  <printOptions horizontalCentered="1"/>
  <pageMargins left="0.3937007874015748" right="0.3937007874015748" top="0.984251968503937" bottom="0" header="0.5118110236220472" footer="0.5118110236220472"/>
  <pageSetup firstPageNumber="6" useFirstPageNumber="1" horizontalDpi="600" verticalDpi="600" orientation="portrait" paperSize="9" r:id="rId1"/>
  <headerFooter scaleWithDoc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showGridLines="0" workbookViewId="0" topLeftCell="A1">
      <selection activeCell="A4" sqref="A4:E8"/>
    </sheetView>
  </sheetViews>
  <sheetFormatPr defaultColWidth="9.00390625" defaultRowHeight="15"/>
  <cols>
    <col min="1" max="1" width="6.00390625" style="1" customWidth="1"/>
    <col min="2" max="2" width="31.8515625" style="1" customWidth="1"/>
    <col min="3" max="3" width="12.421875" style="1" bestFit="1" customWidth="1"/>
    <col min="4" max="4" width="18.00390625" style="1" customWidth="1"/>
    <col min="5" max="5" width="20.8515625" style="1" customWidth="1"/>
    <col min="6" max="6" width="22.00390625" style="1" customWidth="1"/>
    <col min="7" max="16384" width="9.00390625" style="1" customWidth="1"/>
  </cols>
  <sheetData>
    <row r="1" spans="1:5" ht="33" customHeight="1">
      <c r="A1" s="10"/>
      <c r="B1" s="38" t="s">
        <v>83</v>
      </c>
      <c r="C1" s="38"/>
      <c r="D1" s="38"/>
      <c r="E1" s="38"/>
    </row>
    <row r="2" spans="1:5" ht="33" customHeight="1">
      <c r="A2" s="10"/>
      <c r="B2" s="38" t="s">
        <v>61</v>
      </c>
      <c r="C2" s="38"/>
      <c r="D2" s="38"/>
      <c r="E2" s="38"/>
    </row>
    <row r="3" spans="1:5" ht="42.75" customHeight="1">
      <c r="A3" s="5" t="s">
        <v>9</v>
      </c>
      <c r="B3" s="5" t="s">
        <v>8</v>
      </c>
      <c r="C3" s="5" t="s">
        <v>10</v>
      </c>
      <c r="D3" s="5" t="s">
        <v>7</v>
      </c>
      <c r="E3" s="13" t="s">
        <v>74</v>
      </c>
    </row>
    <row r="4" spans="1:6" ht="35.25" customHeight="1">
      <c r="A4" s="41" t="s">
        <v>2</v>
      </c>
      <c r="B4" s="42"/>
      <c r="C4" s="42"/>
      <c r="D4" s="8"/>
      <c r="E4" s="14"/>
      <c r="F4" s="16"/>
    </row>
    <row r="5" spans="1:5" ht="42">
      <c r="A5" s="7">
        <v>1</v>
      </c>
      <c r="B5" s="2" t="s">
        <v>50</v>
      </c>
      <c r="C5" s="9" t="s">
        <v>72</v>
      </c>
      <c r="D5" s="3">
        <v>50000</v>
      </c>
      <c r="E5" s="14">
        <v>3100</v>
      </c>
    </row>
    <row r="6" spans="1:5" ht="27.75" customHeight="1">
      <c r="A6" s="7">
        <v>2</v>
      </c>
      <c r="B6" s="2" t="s">
        <v>69</v>
      </c>
      <c r="C6" s="9" t="s">
        <v>72</v>
      </c>
      <c r="D6" s="3">
        <v>236000</v>
      </c>
      <c r="E6" s="14">
        <v>236000</v>
      </c>
    </row>
    <row r="7" spans="1:5" ht="32.25" customHeight="1">
      <c r="A7" s="7">
        <v>3</v>
      </c>
      <c r="B7" s="2" t="s">
        <v>51</v>
      </c>
      <c r="C7" s="9" t="s">
        <v>72</v>
      </c>
      <c r="D7" s="3">
        <v>480000</v>
      </c>
      <c r="E7" s="14">
        <v>480000</v>
      </c>
    </row>
    <row r="8" spans="1:5" ht="40.5" customHeight="1">
      <c r="A8" s="6" t="s">
        <v>71</v>
      </c>
      <c r="B8" s="11" t="s">
        <v>81</v>
      </c>
      <c r="C8" s="4"/>
      <c r="D8" s="17">
        <f>SUM(D4:D7)</f>
        <v>766000</v>
      </c>
      <c r="E8" s="17">
        <f>SUM(E4:E7)</f>
        <v>719100</v>
      </c>
    </row>
  </sheetData>
  <sheetProtection/>
  <mergeCells count="3">
    <mergeCell ref="A4:C4"/>
    <mergeCell ref="B1:E1"/>
    <mergeCell ref="B2:E2"/>
  </mergeCells>
  <printOptions horizontalCentered="1"/>
  <pageMargins left="0.3937007874015748" right="0.3937007874015748" top="0.984251968503937" bottom="0" header="0.5118110236220472" footer="0.5118110236220472"/>
  <pageSetup firstPageNumber="44" useFirstPageNumber="1" horizontalDpi="600" verticalDpi="600" orientation="portrait" paperSize="9" r:id="rId1"/>
  <headerFooter scaleWithDoc="0">
    <oddHeader>&amp;R&amp;"TH SarabunIT๙,ธรรมดา"&amp;16&amp;P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0">
      <selection activeCell="E11" sqref="E11"/>
    </sheetView>
  </sheetViews>
  <sheetFormatPr defaultColWidth="9.00390625" defaultRowHeight="15"/>
  <cols>
    <col min="1" max="1" width="6.00390625" style="1" customWidth="1"/>
    <col min="2" max="2" width="31.8515625" style="1" customWidth="1"/>
    <col min="3" max="3" width="12.421875" style="1" bestFit="1" customWidth="1"/>
    <col min="4" max="4" width="19.7109375" style="1" bestFit="1" customWidth="1"/>
    <col min="5" max="5" width="18.140625" style="1" customWidth="1"/>
    <col min="6" max="6" width="22.00390625" style="1" customWidth="1"/>
    <col min="7" max="16384" width="9.00390625" style="1" customWidth="1"/>
  </cols>
  <sheetData>
    <row r="1" spans="1:5" ht="33" customHeight="1">
      <c r="A1" s="38" t="s">
        <v>83</v>
      </c>
      <c r="B1" s="38"/>
      <c r="C1" s="38"/>
      <c r="D1" s="38"/>
      <c r="E1" s="38"/>
    </row>
    <row r="2" spans="1:5" ht="33" customHeight="1">
      <c r="A2" s="37" t="s">
        <v>61</v>
      </c>
      <c r="B2" s="37"/>
      <c r="C2" s="37"/>
      <c r="D2" s="37"/>
      <c r="E2" s="37"/>
    </row>
    <row r="3" spans="1:5" ht="42.75" customHeight="1">
      <c r="A3" s="5" t="s">
        <v>9</v>
      </c>
      <c r="B3" s="5" t="s">
        <v>8</v>
      </c>
      <c r="C3" s="5" t="s">
        <v>10</v>
      </c>
      <c r="D3" s="13" t="s">
        <v>89</v>
      </c>
      <c r="E3" s="13" t="s">
        <v>106</v>
      </c>
    </row>
    <row r="4" spans="1:5" ht="30.75" customHeight="1">
      <c r="A4" s="41" t="s">
        <v>90</v>
      </c>
      <c r="B4" s="42"/>
      <c r="C4" s="42"/>
      <c r="D4" s="8"/>
      <c r="E4" s="14"/>
    </row>
    <row r="5" spans="1:5" ht="28.5" customHeight="1">
      <c r="A5" s="7">
        <v>1</v>
      </c>
      <c r="B5" s="2" t="s">
        <v>52</v>
      </c>
      <c r="C5" s="9" t="s">
        <v>6</v>
      </c>
      <c r="D5" s="14">
        <v>377150</v>
      </c>
      <c r="E5" s="14"/>
    </row>
    <row r="6" spans="1:5" ht="28.5" customHeight="1">
      <c r="A6" s="7">
        <v>2</v>
      </c>
      <c r="B6" s="2" t="s">
        <v>53</v>
      </c>
      <c r="C6" s="9" t="s">
        <v>6</v>
      </c>
      <c r="D6" s="14">
        <v>10000</v>
      </c>
      <c r="E6" s="14"/>
    </row>
    <row r="7" spans="1:5" ht="42">
      <c r="A7" s="7">
        <v>3</v>
      </c>
      <c r="B7" s="2" t="s">
        <v>55</v>
      </c>
      <c r="C7" s="9" t="s">
        <v>6</v>
      </c>
      <c r="D7" s="14">
        <v>21600</v>
      </c>
      <c r="E7" s="14"/>
    </row>
    <row r="8" spans="1:5" ht="40.5" customHeight="1">
      <c r="A8" s="7">
        <v>4</v>
      </c>
      <c r="B8" s="2" t="s">
        <v>54</v>
      </c>
      <c r="C8" s="9" t="s">
        <v>6</v>
      </c>
      <c r="D8" s="14">
        <v>37520</v>
      </c>
      <c r="E8" s="14"/>
    </row>
    <row r="9" spans="1:5" ht="67.5" customHeight="1">
      <c r="A9" s="7">
        <v>5</v>
      </c>
      <c r="B9" s="2" t="s">
        <v>56</v>
      </c>
      <c r="C9" s="9" t="s">
        <v>6</v>
      </c>
      <c r="D9" s="14">
        <v>53600</v>
      </c>
      <c r="E9" s="14"/>
    </row>
    <row r="10" spans="1:5" ht="45" customHeight="1">
      <c r="A10" s="7">
        <v>6</v>
      </c>
      <c r="B10" s="2" t="s">
        <v>57</v>
      </c>
      <c r="C10" s="9" t="s">
        <v>6</v>
      </c>
      <c r="D10" s="14">
        <v>149400</v>
      </c>
      <c r="E10" s="14"/>
    </row>
    <row r="11" spans="1:5" ht="42">
      <c r="A11" s="7">
        <v>7</v>
      </c>
      <c r="B11" s="2" t="s">
        <v>58</v>
      </c>
      <c r="C11" s="9" t="s">
        <v>6</v>
      </c>
      <c r="D11" s="3"/>
      <c r="E11" s="15" t="s">
        <v>82</v>
      </c>
    </row>
    <row r="12" spans="1:5" ht="42">
      <c r="A12" s="7">
        <v>8</v>
      </c>
      <c r="B12" s="2" t="s">
        <v>59</v>
      </c>
      <c r="C12" s="9" t="s">
        <v>6</v>
      </c>
      <c r="D12" s="14">
        <v>43000</v>
      </c>
      <c r="E12" s="14"/>
    </row>
    <row r="13" spans="1:5" ht="63">
      <c r="A13" s="7">
        <v>9</v>
      </c>
      <c r="B13" s="2" t="s">
        <v>60</v>
      </c>
      <c r="C13" s="9" t="s">
        <v>6</v>
      </c>
      <c r="D13" s="14">
        <v>55760</v>
      </c>
      <c r="E13" s="14"/>
    </row>
    <row r="14" spans="1:5" ht="40.5" customHeight="1">
      <c r="A14" s="6" t="s">
        <v>71</v>
      </c>
      <c r="B14" s="11" t="s">
        <v>80</v>
      </c>
      <c r="C14" s="4"/>
      <c r="D14" s="17">
        <f>SUM(D4:D13)</f>
        <v>748030</v>
      </c>
      <c r="E14" s="17"/>
    </row>
    <row r="15" spans="1:5" ht="39.75" customHeight="1">
      <c r="A15" s="46" t="s">
        <v>109</v>
      </c>
      <c r="B15" s="47"/>
      <c r="C15" s="48"/>
      <c r="D15" s="28">
        <v>24026126</v>
      </c>
      <c r="E15" s="28">
        <v>9100000</v>
      </c>
    </row>
    <row r="16" spans="1:5" ht="39" customHeight="1">
      <c r="A16" s="29"/>
      <c r="B16" s="31" t="s">
        <v>115</v>
      </c>
      <c r="C16" s="44">
        <f>D15+E15</f>
        <v>33126126</v>
      </c>
      <c r="D16" s="45"/>
      <c r="E16" s="30"/>
    </row>
  </sheetData>
  <sheetProtection/>
  <mergeCells count="5">
    <mergeCell ref="A4:C4"/>
    <mergeCell ref="A1:E1"/>
    <mergeCell ref="A2:E2"/>
    <mergeCell ref="C16:D16"/>
    <mergeCell ref="A15:C15"/>
  </mergeCells>
  <printOptions horizontalCentered="1"/>
  <pageMargins left="0.3937007874015748" right="0.3937007874015748" top="0.984251968503937" bottom="0" header="0.5118110236220472" footer="0.5118110236220472"/>
  <pageSetup firstPageNumber="7" useFirstPageNumber="1" horizontalDpi="600" verticalDpi="600" orientation="portrait" paperSize="9" r:id="rId1"/>
  <headerFooter scaleWithDoc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ระบบสารสนเทศเพื่อการวางแผนและประเมินผลของ อปท. (eplan1) 125.24.43.133 : 8F6D7936854440B6638978791CBF1C6D</dc:title>
  <dc:subject/>
  <dc:creator>Administrator</dc:creator>
  <cp:keywords/>
  <dc:description/>
  <cp:lastModifiedBy>ken</cp:lastModifiedBy>
  <cp:lastPrinted>2017-10-10T04:20:16Z</cp:lastPrinted>
  <dcterms:created xsi:type="dcterms:W3CDTF">2017-10-02T08:29:10Z</dcterms:created>
  <dcterms:modified xsi:type="dcterms:W3CDTF">2021-10-01T04:36:46Z</dcterms:modified>
  <cp:category/>
  <cp:version/>
  <cp:contentType/>
  <cp:contentStatus/>
</cp:coreProperties>
</file>